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mc:AlternateContent xmlns:mc="http://schemas.openxmlformats.org/markup-compatibility/2006">
    <mc:Choice Requires="x15">
      <x15ac:absPath xmlns:x15ac="http://schemas.microsoft.com/office/spreadsheetml/2010/11/ac" url="C:\Users\perpetual\Documents\ZOCHONIS PROJECT\ZOCHONIS IV\SAFE WATER SUPPLY_BONGO TOWNSHIP\"/>
    </mc:Choice>
  </mc:AlternateContent>
  <xr:revisionPtr revIDLastSave="0" documentId="10_ncr:100000_{FE0E7BCF-D742-4518-9DB3-14F744F5C0D6}" xr6:coauthVersionLast="31" xr6:coauthVersionMax="31" xr10:uidLastSave="{00000000-0000-0000-0000-000000000000}"/>
  <bookViews>
    <workbookView xWindow="-105" yWindow="-105" windowWidth="19425" windowHeight="10305" firstSheet="5" activeTab="4" xr2:uid="{00000000-000D-0000-FFFF-FFFF00000000}"/>
  </bookViews>
  <sheets>
    <sheet name="Bill No. 1 General Items" sheetId="21" r:id="rId1"/>
    <sheet name="Bill No. 2 BH Mechanization" sheetId="24" r:id="rId2"/>
    <sheet name="Bill No. 3 BH Site Works" sheetId="15" r:id="rId3"/>
    <sheet name="Bill No. 4 - Transmission" sheetId="26" r:id="rId4"/>
    <sheet name="Bill No. 5 - Solar System" sheetId="29" r:id="rId5"/>
    <sheet name="Bill No. 6 Distribution" sheetId="28" r:id="rId6"/>
    <sheet name="Bill No. 7 Service Facilities" sheetId="18" r:id="rId7"/>
    <sheet name="Bill No. 8 Dedicated Power" sheetId="25" r:id="rId8"/>
    <sheet name="Bill Summary" sheetId="20" r:id="rId9"/>
  </sheets>
  <externalReferences>
    <externalReference r:id="rId10"/>
  </externalReferences>
  <definedNames>
    <definedName name="BDquantities">[1]DB!$D$5:$AI$841</definedName>
    <definedName name="Carac_Village" localSheetId="1">#REF!</definedName>
    <definedName name="Carac_Village" localSheetId="2">#REF!</definedName>
    <definedName name="Carac_Village" localSheetId="3">#REF!</definedName>
    <definedName name="Carac_Village" localSheetId="5">#REF!</definedName>
    <definedName name="Carac_Village" localSheetId="6">#REF!</definedName>
    <definedName name="Carac_Village" localSheetId="7">#REF!</definedName>
    <definedName name="Carac_Village" localSheetId="8">#REF!</definedName>
    <definedName name="Carac_Village">#REF!</definedName>
    <definedName name="Diamètres_Tuyaux" localSheetId="2">#REF!</definedName>
    <definedName name="Diamètres_Tuyaux" localSheetId="6">#REF!</definedName>
    <definedName name="Diamètres_Tuyaux" localSheetId="7">#REF!</definedName>
    <definedName name="Diamètres_Tuyaux" localSheetId="8">#REF!</definedName>
    <definedName name="Diamètres_Tuyaux">#REF!</definedName>
    <definedName name="Dimensions_Stockage" localSheetId="2">#REF!</definedName>
    <definedName name="Dimensions_Stockage" localSheetId="6">#REF!</definedName>
    <definedName name="Dimensions_Stockage" localSheetId="7">#REF!</definedName>
    <definedName name="Dimensions_Stockage" localSheetId="8">#REF!</definedName>
    <definedName name="Dimensions_Stockage">#REF!</definedName>
    <definedName name="Euro">#REF!</definedName>
    <definedName name="kmm">#REF!</definedName>
    <definedName name="nananko" localSheetId="2">#REF!</definedName>
    <definedName name="nananko" localSheetId="6">#REF!</definedName>
    <definedName name="nananko" localSheetId="7">#REF!</definedName>
    <definedName name="nananko" localSheetId="8">#REF!</definedName>
    <definedName name="nananko">#REF!</definedName>
    <definedName name="NomsVillages" localSheetId="2">#REF!</definedName>
    <definedName name="NomsVillages" localSheetId="6">#REF!</definedName>
    <definedName name="NomsVillages" localSheetId="7">#REF!</definedName>
    <definedName name="NomsVillages" localSheetId="8">#REF!</definedName>
    <definedName name="NomsVillages">#REF!</definedName>
    <definedName name="_xlnm.Print_Area" localSheetId="0">'Bill No. 1 General Items'!$A$1:$F$21</definedName>
    <definedName name="_xlnm.Print_Area" localSheetId="1">'Bill No. 2 BH Mechanization'!$A$2:$F$50</definedName>
    <definedName name="_xlnm.Print_Area" localSheetId="2">'Bill No. 3 BH Site Works'!$B$3:$F$26</definedName>
    <definedName name="_xlnm.Print_Area" localSheetId="3">'Bill No. 4 - Transmission'!$A$1:$F$54</definedName>
    <definedName name="_xlnm.Print_Area" localSheetId="5">'Bill No. 6 Distribution'!$A$1:$F$54</definedName>
    <definedName name="_xlnm.Print_Area" localSheetId="6">'Bill No. 7 Service Facilities'!$A$1:$F$42</definedName>
    <definedName name="_xlnm.Print_Area" localSheetId="7">'Bill No. 8 Dedicated Power'!$A$2:$F$23</definedName>
    <definedName name="_xlnm.Print_Area" localSheetId="8">'Bill Summary'!$A$3:$F$16</definedName>
    <definedName name="_xlnm.Print_Titles" localSheetId="3">'Bill No. 4 - Transmission'!$1:$1</definedName>
    <definedName name="_xlnm.Print_Titles" localSheetId="5">'Bill No. 6 Distribution'!$1:$1</definedName>
    <definedName name="Type_Village" localSheetId="1">#REF!</definedName>
    <definedName name="Type_Village" localSheetId="2">#REF!</definedName>
    <definedName name="Type_Village" localSheetId="3">#REF!</definedName>
    <definedName name="Type_Village" localSheetId="5">#REF!</definedName>
    <definedName name="Type_Village" localSheetId="6">#REF!</definedName>
    <definedName name="Type_Village" localSheetId="7">#REF!</definedName>
    <definedName name="Type_Village" localSheetId="8">#REF!</definedName>
    <definedName name="Type_Village">#REF!</definedName>
    <definedName name="X">#REF!</definedName>
  </definedNames>
  <calcPr calcId="179017"/>
</workbook>
</file>

<file path=xl/calcChain.xml><?xml version="1.0" encoding="utf-8"?>
<calcChain xmlns="http://schemas.openxmlformats.org/spreadsheetml/2006/main">
  <c r="F11" i="20" l="1"/>
  <c r="F12" i="20"/>
  <c r="F3" i="29" l="1"/>
  <c r="F4" i="29"/>
  <c r="F5" i="29"/>
  <c r="F6" i="29"/>
  <c r="F7" i="29"/>
  <c r="F8" i="29"/>
  <c r="F9" i="29"/>
  <c r="F10" i="29"/>
  <c r="F11" i="29"/>
  <c r="F12" i="29"/>
  <c r="F13" i="29"/>
  <c r="F14" i="29"/>
  <c r="F15" i="29"/>
  <c r="F16" i="29"/>
  <c r="F17" i="29"/>
  <c r="F18" i="29" l="1"/>
  <c r="F47" i="26" l="1"/>
  <c r="F9" i="20"/>
  <c r="F47" i="28"/>
  <c r="F23" i="25"/>
  <c r="F51" i="28"/>
  <c r="F50" i="28"/>
  <c r="F45" i="28"/>
  <c r="F44" i="28"/>
  <c r="F42" i="28"/>
  <c r="F40" i="28"/>
  <c r="F39" i="28"/>
  <c r="F38" i="28"/>
  <c r="F37" i="28"/>
  <c r="F36" i="28"/>
  <c r="F35" i="28"/>
  <c r="F34" i="28"/>
  <c r="F33" i="28"/>
  <c r="F32" i="28"/>
  <c r="F31" i="28"/>
  <c r="F30" i="28"/>
  <c r="F29" i="28"/>
  <c r="F28" i="28"/>
  <c r="F27" i="28"/>
  <c r="F26" i="28"/>
  <c r="F25" i="28"/>
  <c r="F24" i="28"/>
  <c r="F23" i="28"/>
  <c r="F22" i="28"/>
  <c r="F21" i="28"/>
  <c r="F20" i="28"/>
  <c r="F19" i="28"/>
  <c r="F18" i="28"/>
  <c r="F17" i="28"/>
  <c r="F16" i="28"/>
  <c r="F15" i="28"/>
  <c r="F14" i="28"/>
  <c r="F13" i="28"/>
  <c r="F12" i="28"/>
  <c r="F11" i="28"/>
  <c r="F10" i="28"/>
  <c r="F9" i="28"/>
  <c r="F8" i="28"/>
  <c r="F7" i="28"/>
  <c r="F6" i="28"/>
  <c r="F5" i="28"/>
  <c r="F53" i="28" l="1"/>
  <c r="F18" i="25" l="1"/>
  <c r="F17" i="25"/>
  <c r="F16" i="25"/>
  <c r="F15" i="25"/>
  <c r="F14" i="25"/>
  <c r="F13" i="25"/>
  <c r="F12" i="25"/>
  <c r="F11" i="25"/>
  <c r="F10" i="25"/>
  <c r="F38" i="18"/>
  <c r="F37" i="18"/>
  <c r="F36" i="18"/>
  <c r="F35" i="18"/>
  <c r="F34" i="18"/>
  <c r="F33" i="18"/>
  <c r="F32" i="18"/>
  <c r="F31" i="18"/>
  <c r="F30" i="18"/>
  <c r="F29" i="18"/>
  <c r="F28" i="18"/>
  <c r="F25" i="18"/>
  <c r="F22" i="18"/>
  <c r="F19" i="18"/>
  <c r="F18" i="18"/>
  <c r="F17" i="18"/>
  <c r="F16" i="18"/>
  <c r="F13" i="18"/>
  <c r="F12" i="18"/>
  <c r="F11" i="18"/>
  <c r="F10" i="18"/>
  <c r="F9" i="18"/>
  <c r="F6" i="18"/>
  <c r="F5" i="18"/>
  <c r="F51" i="26"/>
  <c r="F50" i="26"/>
  <c r="F45" i="26"/>
  <c r="F44" i="26"/>
  <c r="F43" i="26"/>
  <c r="F42" i="26"/>
  <c r="F41" i="26"/>
  <c r="F40" i="26"/>
  <c r="F39" i="26"/>
  <c r="F38" i="26"/>
  <c r="F37" i="26"/>
  <c r="F36" i="26"/>
  <c r="F35" i="26"/>
  <c r="F34" i="26"/>
  <c r="F33" i="26"/>
  <c r="F32" i="26"/>
  <c r="F31" i="26"/>
  <c r="F30" i="26"/>
  <c r="F29" i="26"/>
  <c r="F28" i="26"/>
  <c r="F27" i="26"/>
  <c r="F26" i="26"/>
  <c r="F25" i="26"/>
  <c r="F24" i="26"/>
  <c r="F23" i="26"/>
  <c r="F22" i="26"/>
  <c r="F21" i="26"/>
  <c r="F20" i="26"/>
  <c r="F19" i="26"/>
  <c r="F18" i="26"/>
  <c r="F17" i="26"/>
  <c r="F16" i="26"/>
  <c r="F15" i="26"/>
  <c r="F14" i="26"/>
  <c r="F13" i="26"/>
  <c r="F12" i="26"/>
  <c r="F11" i="26"/>
  <c r="F10" i="26"/>
  <c r="F9" i="26"/>
  <c r="F8" i="26"/>
  <c r="F7" i="26"/>
  <c r="F6" i="26"/>
  <c r="F5" i="26"/>
  <c r="F20" i="15"/>
  <c r="F19" i="15"/>
  <c r="F16" i="15"/>
  <c r="F13" i="15"/>
  <c r="F12" i="15"/>
  <c r="F11" i="15"/>
  <c r="F10" i="15"/>
  <c r="F6" i="15"/>
  <c r="F47" i="24"/>
  <c r="F45" i="24"/>
  <c r="F44" i="24"/>
  <c r="F41" i="24"/>
  <c r="F40" i="24"/>
  <c r="F39" i="24"/>
  <c r="F38" i="24"/>
  <c r="F37" i="24"/>
  <c r="F34" i="24"/>
  <c r="F33" i="24"/>
  <c r="F32" i="24"/>
  <c r="F31" i="24"/>
  <c r="F30" i="24"/>
  <c r="F29" i="24"/>
  <c r="F28" i="24"/>
  <c r="F27" i="24"/>
  <c r="F26" i="24"/>
  <c r="F25" i="24"/>
  <c r="F24" i="24"/>
  <c r="F23" i="24"/>
  <c r="F22" i="24"/>
  <c r="F21" i="24"/>
  <c r="F20" i="24"/>
  <c r="F19" i="24"/>
  <c r="F18" i="24"/>
  <c r="F17" i="24"/>
  <c r="F16" i="24"/>
  <c r="F15" i="24"/>
  <c r="F14" i="24"/>
  <c r="F11" i="24"/>
  <c r="F10" i="24"/>
  <c r="F9" i="24"/>
  <c r="F8" i="24"/>
  <c r="F7" i="24"/>
  <c r="F6" i="24"/>
  <c r="F5" i="24"/>
  <c r="F17" i="21"/>
  <c r="F16" i="21"/>
  <c r="F15" i="21"/>
  <c r="F14" i="21"/>
  <c r="F13" i="21"/>
  <c r="F12" i="21"/>
  <c r="F8" i="21"/>
  <c r="F7" i="21"/>
  <c r="F6" i="21"/>
  <c r="F21" i="25" l="1"/>
  <c r="F39" i="18"/>
  <c r="F41" i="18" s="1"/>
  <c r="F10" i="20" s="1"/>
  <c r="F53" i="26"/>
  <c r="F8" i="20" s="1"/>
  <c r="F23" i="15"/>
  <c r="F26" i="15" s="1"/>
  <c r="F7" i="20" s="1"/>
  <c r="F50" i="24"/>
  <c r="F6" i="20" s="1"/>
  <c r="F21" i="21"/>
  <c r="F5" i="20" s="1"/>
  <c r="F14" i="20" l="1"/>
  <c r="F15" i="20" s="1"/>
  <c r="F16" i="20" s="1"/>
</calcChain>
</file>

<file path=xl/sharedStrings.xml><?xml version="1.0" encoding="utf-8"?>
<sst xmlns="http://schemas.openxmlformats.org/spreadsheetml/2006/main" count="480" uniqueCount="228">
  <si>
    <t xml:space="preserve">BILL NO.1: GENERAL ITEMS </t>
  </si>
  <si>
    <t>ITEM NO.</t>
  </si>
  <si>
    <t>ITEM DESCRIPTION</t>
  </si>
  <si>
    <t>UNIT</t>
  </si>
  <si>
    <t>QTY</t>
  </si>
  <si>
    <t>Contractual Requirement</t>
  </si>
  <si>
    <t>Performance bond</t>
  </si>
  <si>
    <t>LS</t>
  </si>
  <si>
    <t>Insurance of the works</t>
  </si>
  <si>
    <t>Allow for compliance with EMP in accordance with environmental specifications.</t>
  </si>
  <si>
    <t/>
  </si>
  <si>
    <t>Method-Related Charges</t>
  </si>
  <si>
    <t xml:space="preserve">Establishment and removal of Contractor's offices and workshop </t>
  </si>
  <si>
    <t>Maintenance of Contractor's offices and workshop</t>
  </si>
  <si>
    <t>Week</t>
  </si>
  <si>
    <t xml:space="preserve">Allow for a day and night security </t>
  </si>
  <si>
    <t>Allow for a First Aid Box with basic drugs</t>
  </si>
  <si>
    <t xml:space="preserve">Maintenance and running of first aid box </t>
  </si>
  <si>
    <t>Disinfection of boreholes as approved by the Engineer</t>
  </si>
  <si>
    <t>No.</t>
  </si>
  <si>
    <t xml:space="preserve">TOTAL FOR GENERAL ITEMS </t>
  </si>
  <si>
    <t xml:space="preserve">       </t>
  </si>
  <si>
    <t>Carried to General Summary</t>
  </si>
  <si>
    <t>m</t>
  </si>
  <si>
    <t>Pumps</t>
  </si>
  <si>
    <t>Supply and install the following electro-submersible pump, including cabling and other ancillaries and protections detailed in specifications. Pump installation to be  executed through pump supplier.</t>
  </si>
  <si>
    <t>Pump Type: Borehole Submersible</t>
  </si>
  <si>
    <t>Rated Flow:   8m3/hr</t>
  </si>
  <si>
    <t>Rated Head:   80m</t>
  </si>
  <si>
    <t>Borehole Casing Size:   125mm Minimum</t>
  </si>
  <si>
    <t>Power Supply: 3Phase</t>
  </si>
  <si>
    <t>Supply Install and test BH hydraulic head comprising:</t>
  </si>
  <si>
    <t>PE Pipe PN 16, OD 63mm dia riser pipe</t>
  </si>
  <si>
    <t>PE to GI flange adaptor, OD 90mm</t>
  </si>
  <si>
    <t>Flanged Non-return Valve nominal bore 100mm</t>
  </si>
  <si>
    <t xml:space="preserve">Gate Valve, nominal bore 100mm </t>
  </si>
  <si>
    <t>Bibcock with hose connection, nominal bore 15mm</t>
  </si>
  <si>
    <t>Short double flanged G.I. Pipes (4No.), nominal bore 100mm, max. 3.0m long, with connections for pipe specials as shown on DRG STD-01</t>
  </si>
  <si>
    <t>set</t>
  </si>
  <si>
    <t>Flanged Bulk Water Meter nominal bore 100mm</t>
  </si>
  <si>
    <t xml:space="preserve">Double flanged G.I. Bend 45°, nominal bore 100mm </t>
  </si>
  <si>
    <t xml:space="preserve">uPVC flanged Adaptor, nominal bore 100mm </t>
  </si>
  <si>
    <t xml:space="preserve">uPVC Reducer, nominal bore 80x100mm </t>
  </si>
  <si>
    <t>Air release valve and tapping with isolating stop-cock</t>
  </si>
  <si>
    <t>Pressure gauge and tapping 0-150 with isolating stop-cock</t>
  </si>
  <si>
    <t>Level switch with control cabling</t>
  </si>
  <si>
    <t>Water level guard 25mm dia</t>
  </si>
  <si>
    <t>Flanged/spigot with thread</t>
  </si>
  <si>
    <t>Borehole headplate and support flange</t>
  </si>
  <si>
    <t>Double flanged galvanised mild steel pipe with two   15mm screwed bosses and one 25mm screwed boss nominal bore 80mm x 1000mm long</t>
  </si>
  <si>
    <t>Flanged galv. mild steel Bend 90°, nominal bore 80mm</t>
  </si>
  <si>
    <t>Pump supporting head with cable glands and supporting socket and sight holes</t>
  </si>
  <si>
    <t>Set Bolts and nuts and flange gaskets</t>
  </si>
  <si>
    <t>Electrical Works</t>
  </si>
  <si>
    <t xml:space="preserve">Provide Shading over Control Distribution Box comprising 2No. galv. posts  50mm x 2,000mm high with 2 side diagonal bracing posts, roofed with alum. sheet 1,500 widex1,000mm long, fixed to steel trusts; include plain concrete Grade 25 base 450x450x300 and painting with 3 coats of gloss oil paint  </t>
  </si>
  <si>
    <t>Electrical control panel compatible with pump, fixed in Control Distribution Box, including all accessories and ancillary works as shown in the relevant drawing</t>
  </si>
  <si>
    <t>Low water level guard complete as specified</t>
  </si>
  <si>
    <t>Provide earthing to all electrical installation</t>
  </si>
  <si>
    <t>Lightning Arrestor compartible to above pump and  electrical installations</t>
  </si>
  <si>
    <t xml:space="preserve">Lighting including all cabling and switches </t>
  </si>
  <si>
    <t>External lighting of borehole site with 4No. CFL fittings complete with 40W tube</t>
  </si>
  <si>
    <t>Testing</t>
  </si>
  <si>
    <t xml:space="preserve">Testing and commisioning of electro-mechanical equipment including payment of elctricity bills for 4 weeks test run. </t>
  </si>
  <si>
    <t>TOTAL FOR PUMP INSTALLATION</t>
  </si>
  <si>
    <t>Site Clearance</t>
  </si>
  <si>
    <t>Clear site of all vegetation</t>
  </si>
  <si>
    <t>m²</t>
  </si>
  <si>
    <t>Fencing</t>
  </si>
  <si>
    <t xml:space="preserve">Provide chain-link fencing of area about 10 x 10m as follows: </t>
  </si>
  <si>
    <t>In-situ cast reinforced concrete Gate Post. 450mm x 450mm 3,000mm high; Founded 750mm deep below grond with pad foundation. Include reinf. concrete base 450x450x300mm thick, 400kg reinf., Fair finish forwork etc.</t>
  </si>
  <si>
    <t>Ditto, Precast Reinf. Fence Post in dog-leg shape, 150mm x 150mm, 2.5m high</t>
  </si>
  <si>
    <t>Barbed wire, 3 rows fixed on dogleg posts</t>
  </si>
  <si>
    <t xml:space="preserve">3mm plain G.I. chainlink mesh with anti-rust protection, tautly fixed on posts </t>
  </si>
  <si>
    <t>Gate</t>
  </si>
  <si>
    <t>Metal gate consisting of two leaves, overall size 1,200x2,500mm high;with 40mm galvanised pipe as stiles, top, bottom and bracing rails;cover one side with 3mm diameter expanded galvanised iron square mesh as shown in drawing. Include painting with one coat red oxide under coat and two finishing coats of gloss oil paint; supply one brass padlock.</t>
  </si>
  <si>
    <t>Yard Gravelling</t>
  </si>
  <si>
    <t>Gravelling of yard, size approx. 10x10m, with hardcore filling average 150mm thick, spread level, compacted and covered with 12-20mm size hard stone chippings, 50mm thick.</t>
  </si>
  <si>
    <t xml:space="preserve">Gravel Protection  blockwork 150mm thick, exposed faces plastered with 13mm thick mortar; including 450mm x 450mm x 250mm thick concrete footing, excavation and backfill </t>
  </si>
  <si>
    <t xml:space="preserve">TOTAL FOR 1 NO. BOREHOLE SITE </t>
  </si>
  <si>
    <t xml:space="preserve">No. of Sites </t>
  </si>
  <si>
    <t>TOTAL FOR BOREHOLE SITES</t>
  </si>
  <si>
    <t>Set out pipe alignment and general clearance of site vegetation along transmission and distribution route  to a width of max 1.0m of all bushes including cut down small trees up to 500mm girth.</t>
  </si>
  <si>
    <t>Earthworks</t>
  </si>
  <si>
    <t>Excavation of trench commencing at ground level not exceeding 1.5m deep for all pipes, including backfilling and disposal of surplus excavated material.</t>
  </si>
  <si>
    <t>m3</t>
  </si>
  <si>
    <t>Extra for excavation and backfilling in rock</t>
  </si>
  <si>
    <t>Extra for excavation in water-logged areas</t>
  </si>
  <si>
    <t>Extra for excavation in fused laterite</t>
  </si>
  <si>
    <t>Imported granular material for backfilling</t>
  </si>
  <si>
    <t>Imported granular material for sand bedding 300mm thickness</t>
  </si>
  <si>
    <t>Pipework</t>
  </si>
  <si>
    <t>OD 63mm</t>
  </si>
  <si>
    <t>OD 90mm</t>
  </si>
  <si>
    <t>OD 110mm</t>
  </si>
  <si>
    <t>OD 160mm</t>
  </si>
  <si>
    <t>Pipe Fittings</t>
  </si>
  <si>
    <t xml:space="preserve">HDPE PN10,  90° Bend, dia. 110mm </t>
  </si>
  <si>
    <t xml:space="preserve">HDPE PN10,  90° Bend, dia. 160mm </t>
  </si>
  <si>
    <t xml:space="preserve">HDPE Tee, 160x160x160mm </t>
  </si>
  <si>
    <t xml:space="preserve">Ditto, 160x160x110mm </t>
  </si>
  <si>
    <t>HDPE Reducer, nominal bore 110 x 90mm</t>
  </si>
  <si>
    <t>Valves</t>
  </si>
  <si>
    <t>D.I. Gate Valve on  dia 150mm, with 2 No.HDPE Adaptors</t>
  </si>
  <si>
    <t>D.I. Gate Valve on  dia 100mm, with 2 No.HDPE Adaptors</t>
  </si>
  <si>
    <t>D.I. Gate Valve on  dia 90mm, with 2 No.HDPE Adaptors</t>
  </si>
  <si>
    <t>D.I. Gate Valve on  dia 63mm, with 2 No.HDPE Adaptors</t>
  </si>
  <si>
    <t>D.I. Single Air Valve 50mm, with isolating cock and connecting pipework on DN 150mm main</t>
  </si>
  <si>
    <t>Valve Chambers and Ancillaries</t>
  </si>
  <si>
    <t>Valve Chambers</t>
  </si>
  <si>
    <t xml:space="preserve">Concrete blockwork chamber 900x900mm internal, max. 1,000mm deep, walls 150mm  thick with 10mm mesh reinforced precast cover; including lifting hooks, excavation and backfilling and 150mm thick layer of 20-25mm chippings. </t>
  </si>
  <si>
    <t>Trust Block</t>
  </si>
  <si>
    <t>Concrete thrust blocks in concrete design mix grade 35/20 volume not exceeding 0.2m³ as shown in relevant drawing, including excavation and formwork.</t>
  </si>
  <si>
    <t xml:space="preserve">Washout Head </t>
  </si>
  <si>
    <t xml:space="preserve">Wash out outlet in plain concrete design mix. 35/20, volume not exceeding 1m³ as shown in relevant drawing, including excavation and formwork.Include discharge pipe HDPE 100mm, max. length 6m </t>
  </si>
  <si>
    <t>Pipeline Markers</t>
  </si>
  <si>
    <t>Pipeline marker in concrete design mix grade 25/20, volume not exceeding 0.2m³ as shown in relevant drawing, including excavation.</t>
  </si>
  <si>
    <t xml:space="preserve">Supply and lay HDPE  laid in trench across tarred road, including road cutting permit and reinstatement as follows: </t>
  </si>
  <si>
    <t>200mm dia. duct</t>
  </si>
  <si>
    <t>Provisional sum for restitution of damaged structures</t>
  </si>
  <si>
    <t>item</t>
  </si>
  <si>
    <t>Pressure testing of distribution mains (50mm dia and above)</t>
  </si>
  <si>
    <t>Disinfection of Distribution Mains</t>
  </si>
  <si>
    <t>CARRIED TO GENERAL SUMMARY</t>
  </si>
  <si>
    <t>Excavation for Standpipe footing</t>
  </si>
  <si>
    <t>Hardcore, approx. 100mm thick,compacted</t>
  </si>
  <si>
    <t>Concrete Works</t>
  </si>
  <si>
    <t>In-situ reinforced concrete Grade 25/20 (1:2:4-19mm aggregate) in footing, platform, meter box and pillar</t>
  </si>
  <si>
    <t xml:space="preserve">Formwork </t>
  </si>
  <si>
    <t>M²</t>
  </si>
  <si>
    <t>Edge of slab100mm thick</t>
  </si>
  <si>
    <t>M</t>
  </si>
  <si>
    <t>Reinforcement with BS Mesh and 10mm dia. rod     </t>
  </si>
  <si>
    <t>Kg</t>
  </si>
  <si>
    <t>Form work to U-Drain in base slab, in 50mm wide, in 2% slope</t>
  </si>
  <si>
    <t>Soakaway - 900x900x900mm deep blockwork</t>
  </si>
  <si>
    <t>Excavation</t>
  </si>
  <si>
    <t>Plasterwork with cement-sand 1:4 mix to exposed faces of wall</t>
  </si>
  <si>
    <t xml:space="preserve">Supply and fill pit with 100-150mm stones  </t>
  </si>
  <si>
    <t>Drain</t>
  </si>
  <si>
    <t xml:space="preserve">Open drain 150mm wide in plain concrete Grade 25/20 (1:2:4-19mm aggregate) 100mm thick walls and base slab in 2% slope; connect to standpipe and soakaway pit. </t>
  </si>
  <si>
    <t xml:space="preserve">M </t>
  </si>
  <si>
    <t xml:space="preserve">Meter box in standpipe pillar 225 x 450mm internal, 200mm deep, in concrete Grade 25/20 (1:2:4-19mm aggregate) and lockable galv. plate cover with brass padlock. </t>
  </si>
  <si>
    <t>Pipework and Fixtures</t>
  </si>
  <si>
    <t>Quarter-turn Valve 25mm dia</t>
  </si>
  <si>
    <t>Water Meter 25mm dia</t>
  </si>
  <si>
    <t>Waste-not Tap 20mm dia</t>
  </si>
  <si>
    <t>Supply 5mm galv. plate gate 400mm wide x 600mm high and fix to opening under standpipe; paint with 1 coat red oxide and 2 coats of finishing oil paint; include brass padlock.</t>
  </si>
  <si>
    <t>G.I. Pipe 25mm, max. 2.5m long</t>
  </si>
  <si>
    <t xml:space="preserve">G.I. Tee 25mm </t>
  </si>
  <si>
    <t xml:space="preserve">G.I. Reducer 20x25mm </t>
  </si>
  <si>
    <t xml:space="preserve">G.I. Shot nipple 25mm </t>
  </si>
  <si>
    <t xml:space="preserve">G.I. Elbow 90° x25mm </t>
  </si>
  <si>
    <t xml:space="preserve">Adaptor BSP/uPVC 25mm </t>
  </si>
  <si>
    <t xml:space="preserve">G.I. Union 25mm </t>
  </si>
  <si>
    <t xml:space="preserve">TOTAL FOR 1 STANDPIPE </t>
  </si>
  <si>
    <t>No. of Standpipes =</t>
  </si>
  <si>
    <t xml:space="preserve">TOTAL FOR STANDPIPES </t>
  </si>
  <si>
    <t>Power Supply Connection to Pump House</t>
  </si>
  <si>
    <t xml:space="preserve">Extend 3 phase national grid electricity from nearest point to borehole: </t>
  </si>
  <si>
    <t>2.3.1</t>
  </si>
  <si>
    <t xml:space="preserve">Power Supply Extension. </t>
  </si>
  <si>
    <t>2.3.1.1</t>
  </si>
  <si>
    <t>Electric transmission lines (HV) include erection of treated teak poles, stays and stringing of cables. All necessary connecting fittings and appliances  shall conform to V.R.A/NEDCo standard specifications and requirements</t>
  </si>
  <si>
    <t>2.3.1.2</t>
  </si>
  <si>
    <t>Transformer station, 50kVA , 3-Phase pole-mounted including all accessories and installation.</t>
  </si>
  <si>
    <t>sum</t>
  </si>
  <si>
    <t>2.3.3</t>
  </si>
  <si>
    <t>Electric transmission line-3 Phase (Medium Voltage) including all poles, cables and accessories from transmission mains to transformer</t>
  </si>
  <si>
    <t>2.3.4</t>
  </si>
  <si>
    <t>Electric transmission line 3-Phase ( LV, 450V ) service line from transformer to pump house</t>
  </si>
  <si>
    <t>2.3.5</t>
  </si>
  <si>
    <t xml:space="preserve">GENERAL SUMMARY </t>
  </si>
  <si>
    <t>BILL NO.</t>
  </si>
  <si>
    <t>AMOUNT (¢)</t>
  </si>
  <si>
    <t>GENERAL ITEMS</t>
  </si>
  <si>
    <t>BOREHOLE MECHANIZATION</t>
  </si>
  <si>
    <t>BOREHOLE SITEWORKS</t>
  </si>
  <si>
    <t>TRANSMISSION MAIN</t>
  </si>
  <si>
    <t>SERVICE FACILITIES</t>
  </si>
  <si>
    <t>DEDICATED POWER SUPPLY</t>
  </si>
  <si>
    <t>Add 5% for Contingency</t>
  </si>
  <si>
    <t>Grand Total Carried to Form of Tender</t>
  </si>
  <si>
    <r>
      <t>Supply and Laying of HDPE Pipe</t>
    </r>
    <r>
      <rPr>
        <b/>
        <sz val="10"/>
        <color theme="1"/>
        <rFont val="Times New Roman"/>
        <family val="1"/>
      </rPr>
      <t xml:space="preserve"> PN 10</t>
    </r>
    <r>
      <rPr>
        <sz val="10"/>
        <color theme="1"/>
        <rFont val="Times New Roman"/>
        <family val="1"/>
      </rPr>
      <t xml:space="preserve"> in trenches of depth not exceeding 1.5m</t>
    </r>
  </si>
  <si>
    <r>
      <t>Road Crossing with HDPE  Pipe Duct</t>
    </r>
    <r>
      <rPr>
        <sz val="10"/>
        <rFont val="Times New Roman"/>
        <family val="1"/>
      </rPr>
      <t xml:space="preserve"> </t>
    </r>
  </si>
  <si>
    <r>
      <t>For Boreholes 1:</t>
    </r>
    <r>
      <rPr>
        <sz val="10"/>
        <rFont val="Times New Roman"/>
        <family val="1"/>
      </rPr>
      <t xml:space="preserve">  </t>
    </r>
  </si>
  <si>
    <t> Blockwork 150mm thick including footing 300mm wide x150mm thick plain concrete base, max. concrete volume = 0.2m³</t>
  </si>
  <si>
    <r>
      <t>m</t>
    </r>
    <r>
      <rPr>
        <vertAlign val="superscript"/>
        <sz val="10"/>
        <rFont val="Times New Roman"/>
        <family val="1"/>
      </rPr>
      <t>3</t>
    </r>
  </si>
  <si>
    <r>
      <t>Provision and installation of  VRA/NEDCo</t>
    </r>
    <r>
      <rPr>
        <b/>
        <sz val="10"/>
        <color indexed="8"/>
        <rFont val="Times New Roman"/>
        <family val="1"/>
      </rPr>
      <t xml:space="preserve"> meter </t>
    </r>
    <r>
      <rPr>
        <sz val="10"/>
        <color indexed="8"/>
        <rFont val="Times New Roman"/>
        <family val="1"/>
      </rPr>
      <t xml:space="preserve">including testing, commissioning and all statutory charges and approval by VRA/NEDCo </t>
    </r>
  </si>
  <si>
    <t>DISTRIBUTION MAIN</t>
  </si>
  <si>
    <t>TOTAL FOR 1NO. POWER SUPPLY &amp; ELECTRICAL INSTALLATIONS</t>
  </si>
  <si>
    <t>No. of dedicated power supplies</t>
  </si>
  <si>
    <t>TOTAL FOR BILL NO. 4 - TRANSMISSION MAIN</t>
  </si>
  <si>
    <t>TOTAL FOR BILL NO. 5 - DISTRIBUTION MAINS</t>
  </si>
  <si>
    <t>RATE (GH₵)</t>
  </si>
  <si>
    <t>AMOUNT (GH₵)</t>
  </si>
  <si>
    <t>BILL TITLE</t>
  </si>
  <si>
    <t>BILL NO. 2:   BH. MECHANIZATION</t>
  </si>
  <si>
    <t>BILL NO. 3: BOREHOLE SITE EXTERNAL WORKS</t>
  </si>
  <si>
    <t>BILL NO. 4  -  TRANSMISSION MAIN</t>
  </si>
  <si>
    <t>BILL NO. 5  -  DISTRIBUTION</t>
  </si>
  <si>
    <t>BILL NO. 6:   SERVICE FACILITIES</t>
  </si>
  <si>
    <t>BILL NO. 7:  POWER SUPPLY &amp; ELECTRICAL INSTALLATIONS</t>
  </si>
  <si>
    <t>Sub-total for 1No. System</t>
  </si>
  <si>
    <t xml:space="preserve">Supply and Installation of Solar submersible pump </t>
  </si>
  <si>
    <t>Set</t>
  </si>
  <si>
    <t>Pump Controller (CU200 control unit)</t>
  </si>
  <si>
    <t>Wp</t>
  </si>
  <si>
    <t>Solar Generator Support Structure</t>
  </si>
  <si>
    <t>Submersible cable 6mm/3core</t>
  </si>
  <si>
    <t>3M Splice</t>
  </si>
  <si>
    <t>unit</t>
  </si>
  <si>
    <t xml:space="preserve">2*1mm² , round, Water Level Probe Cable </t>
  </si>
  <si>
    <t xml:space="preserve">4*4mm² , round,drink water approved </t>
  </si>
  <si>
    <t>Safety rope Dia. 6mm,about 560kg</t>
  </si>
  <si>
    <t>Cable ties 100pcs/packet</t>
  </si>
  <si>
    <t xml:space="preserve">HDPE Adaptor 50mm*1/1/2" </t>
  </si>
  <si>
    <t>Well Head</t>
  </si>
  <si>
    <t>Pump Installation</t>
  </si>
  <si>
    <t>Sub Total</t>
  </si>
  <si>
    <t>Unit</t>
  </si>
  <si>
    <t>Unit Cost</t>
  </si>
  <si>
    <t>Qty</t>
  </si>
  <si>
    <t>Amount</t>
  </si>
  <si>
    <t>Solar Generator (250W) Monocyrstaline Panels</t>
  </si>
  <si>
    <t>Submersible Pump, Centrifugal Pump End (Grundfos SQF 2.5- 2)</t>
  </si>
  <si>
    <t>SUPPLY AND INSTALLATION OF SOLAR SUBMERSIBLE PUMP</t>
  </si>
  <si>
    <r>
      <t xml:space="preserve">Pressure Switch </t>
    </r>
    <r>
      <rPr>
        <sz val="10"/>
        <rFont val="Times New Roman"/>
        <family val="1"/>
      </rPr>
      <t xml:space="preserve">15bar </t>
    </r>
    <r>
      <rPr>
        <sz val="10"/>
        <color rgb="FF000000"/>
        <rFont val="Times New Roman"/>
        <family val="1"/>
      </rPr>
      <t xml:space="preserve">or Flow switch </t>
    </r>
  </si>
  <si>
    <r>
      <t>HDPE</t>
    </r>
    <r>
      <rPr>
        <sz val="10"/>
        <rFont val="Times New Roman"/>
        <family val="1"/>
      </rPr>
      <t xml:space="preserve"> 50</t>
    </r>
    <r>
      <rPr>
        <sz val="10"/>
        <color rgb="FF000000"/>
        <rFont val="Times New Roman"/>
        <family val="1"/>
      </rPr>
      <t>mm pipe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</si>
</sst>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00_-;\-* #,##0.00_-;_-* &quot;-&quot;??_-;_-@_-"/>
    <numFmt numFmtId="165" formatCode="_-* #,##0.00\ _€_-;\-* #,##0.00\ _€_-;_-* &quot;-&quot;??\ _€_-;_-@_-"/>
    <numFmt numFmtId="166" formatCode="_-* #,##0.00\ &quot;€&quot;_-;\-* #,##0.00\ &quot;€&quot;_-;_-* &quot;-&quot;??\ &quot;€&quot;_-;_-@_-"/>
    <numFmt numFmtId="167" formatCode="0.0"/>
    <numFmt numFmtId="168" formatCode="&quot;GH₵&quot;#,##0.00"/>
    <numFmt numFmtId="169" formatCode="&quot; &quot;#,##0.00&quot; &quot;;&quot; (&quot;#,##0.00&quot;)&quot;;&quot; -&quot;00&quot; &quot;;&quot; &quot;@&quot; &quot;"/>
  </numFmts>
  <fonts count="17">
    <font>
      <sz val="11"/>
      <color theme="1"/>
      <name val="Calibri"/>
      <charset val="134"/>
      <scheme val="minor"/>
    </font>
    <font>
      <sz val="11"/>
      <color theme="1"/>
      <name val="Calibri"/>
      <family val="2"/>
      <scheme val="minor"/>
    </font>
    <font>
      <sz val="10"/>
      <name val="Arial"/>
      <family val="2"/>
    </font>
    <font>
      <sz val="10"/>
      <name val="Times New Roman"/>
      <family val="1"/>
    </font>
    <font>
      <b/>
      <sz val="10"/>
      <name val="Times New Roman"/>
      <family val="1"/>
    </font>
    <font>
      <sz val="10"/>
      <color theme="1"/>
      <name val="Times New Roman"/>
      <family val="1"/>
    </font>
    <font>
      <u/>
      <sz val="10"/>
      <name val="Times New Roman"/>
      <family val="1"/>
    </font>
    <font>
      <b/>
      <sz val="10"/>
      <color theme="1"/>
      <name val="Times New Roman"/>
      <family val="1"/>
    </font>
    <font>
      <sz val="11"/>
      <color theme="1"/>
      <name val="Calibri"/>
      <family val="2"/>
      <scheme val="minor"/>
    </font>
    <font>
      <b/>
      <sz val="10"/>
      <color rgb="FFFFFFFF"/>
      <name val="Times New Roman"/>
      <family val="1"/>
    </font>
    <font>
      <b/>
      <u/>
      <sz val="10"/>
      <name val="Times New Roman"/>
      <family val="1"/>
    </font>
    <font>
      <vertAlign val="superscript"/>
      <sz val="10"/>
      <name val="Times New Roman"/>
      <family val="1"/>
    </font>
    <font>
      <b/>
      <sz val="10"/>
      <color indexed="8"/>
      <name val="Times New Roman"/>
      <family val="1"/>
    </font>
    <font>
      <sz val="10"/>
      <color indexed="8"/>
      <name val="Times New Roman"/>
      <family val="1"/>
    </font>
    <font>
      <sz val="12"/>
      <color theme="1"/>
      <name val="Arial"/>
      <family val="2"/>
    </font>
    <font>
      <b/>
      <sz val="10"/>
      <color rgb="FF000000"/>
      <name val="Times New Roman"/>
      <family val="1"/>
    </font>
    <font>
      <sz val="10"/>
      <color rgb="FF000000"/>
      <name val="Times New Roman"/>
      <family val="1"/>
    </font>
  </fonts>
  <fills count="6">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theme="2"/>
        <bgColor indexed="64"/>
      </patternFill>
    </fill>
    <fill>
      <patternFill patternType="solid">
        <fgColor theme="4" tint="0.79998168889431442"/>
        <bgColor indexed="64"/>
      </patternFill>
    </fill>
  </fills>
  <borders count="2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thin">
        <color auto="1"/>
      </left>
      <right/>
      <top/>
      <bottom style="medium">
        <color indexed="64"/>
      </bottom>
      <diagonal/>
    </border>
    <border>
      <left/>
      <right/>
      <top/>
      <bottom style="medium">
        <color indexed="64"/>
      </bottom>
      <diagonal/>
    </border>
    <border>
      <left/>
      <right style="thin">
        <color auto="1"/>
      </right>
      <top/>
      <bottom style="medium">
        <color indexed="64"/>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s>
  <cellStyleXfs count="18">
    <xf numFmtId="0" fontId="0" fillId="0" borderId="0"/>
    <xf numFmtId="164" fontId="8"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1" fillId="0" borderId="0"/>
    <xf numFmtId="164" fontId="1" fillId="0" borderId="0" applyFont="0" applyFill="0" applyBorder="0" applyAlignment="0" applyProtection="0"/>
    <xf numFmtId="43" fontId="1" fillId="0" borderId="0" applyFont="0" applyFill="0" applyBorder="0" applyAlignment="0" applyProtection="0"/>
  </cellStyleXfs>
  <cellXfs count="323">
    <xf numFmtId="0" fontId="0" fillId="0" borderId="0" xfId="0"/>
    <xf numFmtId="0" fontId="3" fillId="0" borderId="7" xfId="5" applyFont="1" applyBorder="1" applyAlignment="1">
      <alignment vertical="center" wrapText="1"/>
    </xf>
    <xf numFmtId="0" fontId="4"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wrapText="1" indent="2"/>
    </xf>
    <xf numFmtId="40" fontId="3" fillId="0" borderId="0" xfId="0" applyNumberFormat="1" applyFont="1" applyAlignment="1">
      <alignment horizontal="center" vertical="center"/>
    </xf>
    <xf numFmtId="43" fontId="3" fillId="0" borderId="0" xfId="8" applyFont="1" applyBorder="1" applyAlignment="1">
      <alignment vertical="center"/>
    </xf>
    <xf numFmtId="0" fontId="4" fillId="0" borderId="17" xfId="0" applyFont="1" applyBorder="1" applyAlignment="1">
      <alignment horizontal="left" vertical="center" wrapText="1"/>
    </xf>
    <xf numFmtId="0" fontId="3" fillId="0" borderId="18" xfId="0" applyFont="1" applyBorder="1" applyAlignment="1">
      <alignment vertical="center"/>
    </xf>
    <xf numFmtId="0" fontId="3" fillId="0" borderId="18" xfId="0" applyFont="1" applyBorder="1" applyAlignment="1">
      <alignment horizontal="center" vertical="center"/>
    </xf>
    <xf numFmtId="0" fontId="3" fillId="0" borderId="18" xfId="0" applyFont="1" applyBorder="1" applyAlignment="1">
      <alignment horizontal="right" vertical="center" indent="2"/>
    </xf>
    <xf numFmtId="40" fontId="3" fillId="0" borderId="18" xfId="0" applyNumberFormat="1"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vertical="center" wrapText="1"/>
    </xf>
    <xf numFmtId="0" fontId="3" fillId="0" borderId="2" xfId="0" applyFont="1" applyBorder="1" applyAlignment="1">
      <alignment horizontal="center" vertical="center"/>
    </xf>
    <xf numFmtId="40" fontId="3" fillId="0" borderId="2" xfId="0" applyNumberFormat="1" applyFont="1" applyBorder="1" applyAlignment="1">
      <alignment horizontal="center" vertical="center"/>
    </xf>
    <xf numFmtId="0" fontId="3" fillId="0" borderId="2" xfId="0" applyFont="1" applyBorder="1" applyAlignment="1">
      <alignment vertical="center" wrapText="1"/>
    </xf>
    <xf numFmtId="3" fontId="3" fillId="0" borderId="2" xfId="0" applyNumberFormat="1" applyFont="1" applyBorder="1" applyAlignment="1">
      <alignment horizontal="center" vertical="center"/>
    </xf>
    <xf numFmtId="40" fontId="3" fillId="0" borderId="2" xfId="0" applyNumberFormat="1" applyFont="1" applyBorder="1" applyAlignment="1">
      <alignment horizontal="center" vertical="center" wrapText="1"/>
    </xf>
    <xf numFmtId="0" fontId="5" fillId="0" borderId="2" xfId="0" applyFont="1" applyBorder="1" applyAlignment="1">
      <alignment vertical="center" wrapText="1"/>
    </xf>
    <xf numFmtId="40" fontId="5" fillId="0" borderId="2" xfId="0" applyNumberFormat="1" applyFont="1" applyBorder="1" applyAlignment="1">
      <alignment horizontal="center" vertical="center" wrapText="1"/>
    </xf>
    <xf numFmtId="0" fontId="4" fillId="0" borderId="2" xfId="0" applyFont="1" applyBorder="1" applyAlignment="1">
      <alignment vertical="center"/>
    </xf>
    <xf numFmtId="0" fontId="6" fillId="0" borderId="2" xfId="0" applyFont="1" applyBorder="1" applyAlignment="1">
      <alignment vertical="center"/>
    </xf>
    <xf numFmtId="0" fontId="4" fillId="0" borderId="2" xfId="0" applyFont="1" applyBorder="1" applyAlignment="1">
      <alignment horizontal="center" vertical="center" wrapText="1"/>
    </xf>
    <xf numFmtId="0" fontId="3" fillId="0" borderId="2" xfId="0" applyFont="1" applyBorder="1" applyAlignment="1">
      <alignment horizontal="center" vertical="center" wrapText="1"/>
    </xf>
    <xf numFmtId="40" fontId="3" fillId="2" borderId="2" xfId="0" applyNumberFormat="1" applyFont="1" applyFill="1" applyBorder="1" applyAlignment="1">
      <alignment horizontal="center" vertical="center" wrapText="1"/>
    </xf>
    <xf numFmtId="43" fontId="3" fillId="0" borderId="2" xfId="13" applyFont="1" applyFill="1" applyBorder="1" applyAlignment="1">
      <alignment horizontal="center" vertical="center" wrapText="1"/>
    </xf>
    <xf numFmtId="0" fontId="6" fillId="0" borderId="2" xfId="0" applyFont="1" applyBorder="1" applyAlignment="1">
      <alignment vertical="center" wrapText="1"/>
    </xf>
    <xf numFmtId="0" fontId="3" fillId="0" borderId="2" xfId="0" applyFont="1" applyBorder="1" applyAlignment="1">
      <alignment horizontal="left" vertical="center" wrapText="1"/>
    </xf>
    <xf numFmtId="3" fontId="3" fillId="0" borderId="2" xfId="0" applyNumberFormat="1" applyFont="1" applyBorder="1" applyAlignment="1">
      <alignment horizontal="center" vertical="center" wrapText="1"/>
    </xf>
    <xf numFmtId="43" fontId="3" fillId="0" borderId="2" xfId="3" applyFont="1" applyFill="1" applyBorder="1" applyAlignment="1">
      <alignment horizontal="center" vertical="center" wrapText="1"/>
    </xf>
    <xf numFmtId="0" fontId="5" fillId="0" borderId="0" xfId="0" applyFont="1" applyAlignment="1">
      <alignment vertical="center"/>
    </xf>
    <xf numFmtId="164" fontId="5" fillId="0" borderId="0" xfId="0" applyNumberFormat="1" applyFont="1"/>
    <xf numFmtId="0" fontId="4" fillId="0" borderId="1" xfId="5" applyFont="1" applyBorder="1" applyAlignment="1">
      <alignment horizontal="left" vertical="center"/>
    </xf>
    <xf numFmtId="0" fontId="3" fillId="0" borderId="1" xfId="5" applyFont="1" applyBorder="1" applyAlignment="1">
      <alignment vertical="center" wrapText="1"/>
    </xf>
    <xf numFmtId="0" fontId="3" fillId="0" borderId="1" xfId="5" applyFont="1" applyBorder="1" applyAlignment="1">
      <alignment horizontal="center" vertical="center"/>
    </xf>
    <xf numFmtId="0" fontId="3" fillId="0" borderId="1" xfId="5" applyFont="1" applyBorder="1" applyAlignment="1">
      <alignment horizontal="right" vertical="center"/>
    </xf>
    <xf numFmtId="0" fontId="3" fillId="0" borderId="1" xfId="5" applyFont="1" applyBorder="1" applyAlignment="1">
      <alignment vertical="center"/>
    </xf>
    <xf numFmtId="0" fontId="3" fillId="0" borderId="0" xfId="5" applyFont="1"/>
    <xf numFmtId="0" fontId="4" fillId="0" borderId="6" xfId="5" applyFont="1" applyBorder="1" applyAlignment="1">
      <alignment horizontal="center" vertical="center"/>
    </xf>
    <xf numFmtId="0" fontId="4" fillId="0" borderId="0" xfId="5" applyFont="1" applyAlignment="1">
      <alignment vertical="center" wrapText="1"/>
    </xf>
    <xf numFmtId="0" fontId="3" fillId="0" borderId="9" xfId="5" applyFont="1" applyBorder="1" applyAlignment="1">
      <alignment horizontal="center" vertical="center"/>
    </xf>
    <xf numFmtId="0" fontId="3" fillId="0" borderId="8" xfId="5" applyFont="1" applyBorder="1" applyAlignment="1">
      <alignment horizontal="right" vertical="center" wrapText="1"/>
    </xf>
    <xf numFmtId="164" fontId="3" fillId="0" borderId="6" xfId="1" applyFont="1" applyFill="1" applyBorder="1" applyAlignment="1" applyProtection="1">
      <alignment vertical="center" wrapText="1"/>
    </xf>
    <xf numFmtId="0" fontId="3" fillId="0" borderId="6" xfId="5" applyFont="1" applyBorder="1" applyAlignment="1">
      <alignment horizontal="center" vertical="center"/>
    </xf>
    <xf numFmtId="0" fontId="3" fillId="0" borderId="0" xfId="5" applyFont="1" applyAlignment="1">
      <alignment vertical="center" wrapText="1"/>
    </xf>
    <xf numFmtId="1" fontId="3" fillId="0" borderId="6" xfId="5" applyNumberFormat="1" applyFont="1" applyBorder="1" applyAlignment="1">
      <alignment horizontal="center" vertical="center"/>
    </xf>
    <xf numFmtId="4" fontId="3" fillId="0" borderId="8" xfId="5" applyNumberFormat="1" applyFont="1" applyBorder="1" applyAlignment="1">
      <alignment horizontal="right" vertical="center" wrapText="1"/>
    </xf>
    <xf numFmtId="164" fontId="3" fillId="0" borderId="0" xfId="1" applyFont="1"/>
    <xf numFmtId="167" fontId="4" fillId="0" borderId="0" xfId="5" applyNumberFormat="1" applyFont="1" applyAlignment="1">
      <alignment horizontal="left" vertical="center"/>
    </xf>
    <xf numFmtId="0" fontId="4" fillId="0" borderId="0" xfId="5" applyFont="1" applyAlignment="1">
      <alignment horizontal="left" vertical="center"/>
    </xf>
    <xf numFmtId="0" fontId="4" fillId="0" borderId="0" xfId="5" applyFont="1" applyAlignment="1">
      <alignment horizontal="center" vertical="center"/>
    </xf>
    <xf numFmtId="0" fontId="3" fillId="0" borderId="0" xfId="5" applyFont="1" applyAlignment="1">
      <alignment vertical="center"/>
    </xf>
    <xf numFmtId="0" fontId="4" fillId="0" borderId="0" xfId="5" applyFont="1" applyAlignment="1">
      <alignment horizontal="left" vertical="center"/>
    </xf>
    <xf numFmtId="0" fontId="3" fillId="0" borderId="13" xfId="5" applyFont="1" applyBorder="1" applyAlignment="1">
      <alignment horizontal="center" vertical="center"/>
    </xf>
    <xf numFmtId="0" fontId="4" fillId="0" borderId="11" xfId="5" applyFont="1" applyBorder="1" applyAlignment="1">
      <alignment vertical="center"/>
    </xf>
    <xf numFmtId="0" fontId="3" fillId="0" borderId="11" xfId="5" applyFont="1" applyBorder="1" applyAlignment="1">
      <alignment horizontal="center" vertical="center" wrapText="1"/>
    </xf>
    <xf numFmtId="0" fontId="4" fillId="0" borderId="1" xfId="5" applyFont="1" applyBorder="1" applyAlignment="1">
      <alignment vertical="center"/>
    </xf>
    <xf numFmtId="0" fontId="4" fillId="0" borderId="1" xfId="5" applyFont="1" applyBorder="1" applyAlignment="1">
      <alignment horizontal="center" vertical="center"/>
    </xf>
    <xf numFmtId="0" fontId="3" fillId="0" borderId="0" xfId="5" applyFont="1" applyAlignment="1">
      <alignment horizontal="center" vertical="center"/>
    </xf>
    <xf numFmtId="4" fontId="3" fillId="0" borderId="0" xfId="5" applyNumberFormat="1" applyFont="1" applyAlignment="1">
      <alignment horizontal="right" vertical="center"/>
    </xf>
    <xf numFmtId="164" fontId="3" fillId="0" borderId="0" xfId="1" applyFont="1" applyFill="1" applyBorder="1" applyAlignment="1" applyProtection="1">
      <alignment horizontal="center" vertical="center"/>
    </xf>
    <xf numFmtId="0" fontId="3" fillId="0" borderId="0" xfId="5" applyFont="1" applyAlignment="1">
      <alignment horizontal="right" vertical="center"/>
    </xf>
    <xf numFmtId="0" fontId="3" fillId="0" borderId="0" xfId="5" applyFont="1" applyAlignment="1">
      <alignment horizontal="left" vertical="center"/>
    </xf>
    <xf numFmtId="0" fontId="4" fillId="0" borderId="0" xfId="5" applyFont="1" applyAlignment="1">
      <alignment horizontal="right" vertical="center"/>
    </xf>
    <xf numFmtId="0" fontId="5" fillId="0" borderId="0" xfId="0" applyFont="1" applyAlignment="1">
      <alignment horizontal="left" vertical="center"/>
    </xf>
    <xf numFmtId="0" fontId="5" fillId="0" borderId="0" xfId="0" applyFont="1" applyAlignment="1">
      <alignment horizontal="right" vertical="center" indent="2"/>
    </xf>
    <xf numFmtId="0" fontId="3" fillId="0" borderId="10" xfId="5" applyFont="1" applyBorder="1" applyAlignment="1">
      <alignment horizontal="center" vertical="center"/>
    </xf>
    <xf numFmtId="4" fontId="3" fillId="0" borderId="11" xfId="5" applyNumberFormat="1" applyFont="1" applyBorder="1" applyAlignment="1">
      <alignment horizontal="right" vertical="center" wrapText="1"/>
    </xf>
    <xf numFmtId="164" fontId="3" fillId="0" borderId="11" xfId="1" applyFont="1" applyFill="1" applyBorder="1" applyAlignment="1" applyProtection="1">
      <alignment vertical="center" wrapText="1"/>
    </xf>
    <xf numFmtId="0" fontId="3" fillId="0" borderId="14" xfId="5" applyFont="1" applyBorder="1" applyAlignment="1">
      <alignment horizontal="center" vertical="center"/>
    </xf>
    <xf numFmtId="4" fontId="4" fillId="0" borderId="1" xfId="5" applyNumberFormat="1" applyFont="1" applyBorder="1" applyAlignment="1">
      <alignment horizontal="right" vertical="center"/>
    </xf>
    <xf numFmtId="164" fontId="4" fillId="0" borderId="1" xfId="1" applyFont="1" applyFill="1" applyBorder="1" applyAlignment="1" applyProtection="1">
      <alignment vertical="center"/>
    </xf>
    <xf numFmtId="167" fontId="4" fillId="0" borderId="0" xfId="14" applyNumberFormat="1" applyFont="1" applyAlignment="1">
      <alignment horizontal="left" vertical="center"/>
    </xf>
    <xf numFmtId="0" fontId="4" fillId="0" borderId="0" xfId="14" applyFont="1" applyAlignment="1">
      <alignment horizontal="left" vertical="center"/>
    </xf>
    <xf numFmtId="0" fontId="4" fillId="0" borderId="0" xfId="14" applyFont="1" applyAlignment="1">
      <alignment horizontal="center" vertical="center"/>
    </xf>
    <xf numFmtId="0" fontId="3" fillId="0" borderId="0" xfId="14" applyFont="1" applyAlignment="1">
      <alignment horizontal="right" vertical="center"/>
    </xf>
    <xf numFmtId="0" fontId="3" fillId="0" borderId="0" xfId="14" applyFont="1" applyAlignment="1">
      <alignment vertical="center"/>
    </xf>
    <xf numFmtId="0" fontId="3" fillId="0" borderId="0" xfId="14" applyFont="1"/>
    <xf numFmtId="0" fontId="4" fillId="0" borderId="1" xfId="14" applyFont="1" applyBorder="1" applyAlignment="1">
      <alignment horizontal="left" vertical="center"/>
    </xf>
    <xf numFmtId="0" fontId="4" fillId="0" borderId="1" xfId="14" applyFont="1" applyBorder="1" applyAlignment="1">
      <alignment vertical="center"/>
    </xf>
    <xf numFmtId="0" fontId="3" fillId="0" borderId="1" xfId="14" applyFont="1" applyBorder="1" applyAlignment="1">
      <alignment horizontal="center" vertical="center"/>
    </xf>
    <xf numFmtId="4" fontId="3" fillId="0" borderId="1" xfId="14" applyNumberFormat="1" applyFont="1" applyBorder="1" applyAlignment="1">
      <alignment horizontal="right" vertical="center"/>
    </xf>
    <xf numFmtId="4" fontId="3" fillId="0" borderId="1" xfId="14" applyNumberFormat="1" applyFont="1" applyBorder="1" applyAlignment="1">
      <alignment vertical="center"/>
    </xf>
    <xf numFmtId="0" fontId="4" fillId="0" borderId="6" xfId="14" applyFont="1" applyBorder="1" applyAlignment="1">
      <alignment horizontal="center" vertical="center"/>
    </xf>
    <xf numFmtId="0" fontId="4" fillId="0" borderId="6" xfId="14" applyFont="1" applyBorder="1" applyAlignment="1">
      <alignment vertical="center" wrapText="1"/>
    </xf>
    <xf numFmtId="0" fontId="3" fillId="0" borderId="6" xfId="14" applyFont="1" applyBorder="1" applyAlignment="1">
      <alignment horizontal="center" vertical="center"/>
    </xf>
    <xf numFmtId="4" fontId="3" fillId="0" borderId="6" xfId="14" applyNumberFormat="1" applyFont="1" applyBorder="1" applyAlignment="1">
      <alignment horizontal="right" vertical="center"/>
    </xf>
    <xf numFmtId="4" fontId="3" fillId="0" borderId="6" xfId="14" applyNumberFormat="1" applyFont="1" applyBorder="1" applyAlignment="1">
      <alignment vertical="center"/>
    </xf>
    <xf numFmtId="0" fontId="3" fillId="0" borderId="6" xfId="14" applyFont="1" applyBorder="1" applyAlignment="1">
      <alignment vertical="center" wrapText="1"/>
    </xf>
    <xf numFmtId="1" fontId="3" fillId="0" borderId="6" xfId="14" applyNumberFormat="1" applyFont="1" applyBorder="1" applyAlignment="1">
      <alignment horizontal="center" vertical="center"/>
    </xf>
    <xf numFmtId="4" fontId="3" fillId="0" borderId="6" xfId="14" applyNumberFormat="1" applyFont="1" applyBorder="1" applyAlignment="1">
      <alignment vertical="center" wrapText="1"/>
    </xf>
    <xf numFmtId="0" fontId="6" fillId="0" borderId="6" xfId="14" applyFont="1" applyBorder="1" applyAlignment="1">
      <alignment vertical="center" wrapText="1"/>
    </xf>
    <xf numFmtId="0" fontId="3" fillId="4" borderId="6" xfId="14" applyFont="1" applyFill="1" applyBorder="1" applyAlignment="1">
      <alignment vertical="center" wrapText="1"/>
    </xf>
    <xf numFmtId="0" fontId="3" fillId="4" borderId="0" xfId="14" applyFont="1" applyFill="1" applyAlignment="1">
      <alignment vertical="center" wrapText="1"/>
    </xf>
    <xf numFmtId="0" fontId="3" fillId="0" borderId="0" xfId="14" applyFont="1" applyAlignment="1">
      <alignment vertical="center" wrapText="1"/>
    </xf>
    <xf numFmtId="1" fontId="3" fillId="2" borderId="6" xfId="14" applyNumberFormat="1" applyFont="1" applyFill="1" applyBorder="1" applyAlignment="1">
      <alignment horizontal="center" vertical="center"/>
    </xf>
    <xf numFmtId="4" fontId="3" fillId="2" borderId="6" xfId="14" applyNumberFormat="1" applyFont="1" applyFill="1" applyBorder="1" applyAlignment="1">
      <alignment horizontal="right" vertical="center"/>
    </xf>
    <xf numFmtId="164" fontId="3" fillId="2" borderId="6" xfId="1" applyFont="1" applyFill="1" applyBorder="1" applyAlignment="1" applyProtection="1">
      <alignment vertical="center" wrapText="1"/>
    </xf>
    <xf numFmtId="4" fontId="3" fillId="2" borderId="6" xfId="14" applyNumberFormat="1" applyFont="1" applyFill="1" applyBorder="1" applyAlignment="1">
      <alignment horizontal="right" vertical="center" wrapText="1"/>
    </xf>
    <xf numFmtId="4" fontId="3" fillId="2" borderId="8" xfId="14" applyNumberFormat="1" applyFont="1" applyFill="1" applyBorder="1" applyAlignment="1">
      <alignment horizontal="right" vertical="center"/>
    </xf>
    <xf numFmtId="0" fontId="10" fillId="0" borderId="6" xfId="14" applyFont="1" applyBorder="1" applyAlignment="1">
      <alignment vertical="center" wrapText="1"/>
    </xf>
    <xf numFmtId="0" fontId="3" fillId="0" borderId="13" xfId="14" applyFont="1" applyBorder="1" applyAlignment="1">
      <alignment horizontal="center" vertical="center"/>
    </xf>
    <xf numFmtId="0" fontId="3" fillId="0" borderId="9" xfId="14" applyFont="1" applyBorder="1" applyAlignment="1">
      <alignment horizontal="center" vertical="center"/>
    </xf>
    <xf numFmtId="0" fontId="4" fillId="0" borderId="11" xfId="14" applyFont="1" applyBorder="1" applyAlignment="1">
      <alignment horizontal="left" vertical="center"/>
    </xf>
    <xf numFmtId="0" fontId="3" fillId="0" borderId="11" xfId="14" applyFont="1" applyBorder="1" applyAlignment="1">
      <alignment horizontal="center" vertical="center"/>
    </xf>
    <xf numFmtId="4" fontId="3" fillId="0" borderId="8" xfId="14" applyNumberFormat="1" applyFont="1" applyBorder="1" applyAlignment="1">
      <alignment horizontal="right" vertical="center"/>
    </xf>
    <xf numFmtId="0" fontId="4" fillId="0" borderId="1" xfId="14" applyFont="1" applyBorder="1" applyAlignment="1">
      <alignment vertical="center" wrapText="1"/>
    </xf>
    <xf numFmtId="0" fontId="4" fillId="0" borderId="1" xfId="14" applyFont="1" applyBorder="1" applyAlignment="1">
      <alignment horizontal="center" vertical="center"/>
    </xf>
    <xf numFmtId="4" fontId="4" fillId="0" borderId="15" xfId="14" applyNumberFormat="1" applyFont="1" applyBorder="1" applyAlignment="1">
      <alignment horizontal="right" vertical="center"/>
    </xf>
    <xf numFmtId="4" fontId="4" fillId="0" borderId="13" xfId="14" applyNumberFormat="1" applyFont="1" applyBorder="1" applyAlignment="1">
      <alignment vertical="center"/>
    </xf>
    <xf numFmtId="0" fontId="3" fillId="0" borderId="0" xfId="14" applyFont="1" applyAlignment="1">
      <alignment horizontal="center" vertical="center"/>
    </xf>
    <xf numFmtId="4" fontId="3" fillId="0" borderId="0" xfId="14" applyNumberFormat="1" applyFont="1" applyAlignment="1">
      <alignment horizontal="right" vertical="center"/>
    </xf>
    <xf numFmtId="0" fontId="3" fillId="0" borderId="1" xfId="14" applyFont="1" applyBorder="1" applyAlignment="1">
      <alignment horizontal="center" vertical="center" wrapText="1"/>
    </xf>
    <xf numFmtId="0" fontId="3" fillId="2" borderId="6" xfId="14" applyFont="1" applyFill="1" applyBorder="1" applyAlignment="1">
      <alignment horizontal="center" vertical="center"/>
    </xf>
    <xf numFmtId="0" fontId="3" fillId="2" borderId="8" xfId="14" applyFont="1" applyFill="1" applyBorder="1" applyAlignment="1">
      <alignment horizontal="center" vertical="center"/>
    </xf>
    <xf numFmtId="0" fontId="3" fillId="2" borderId="7" xfId="14" applyFont="1" applyFill="1" applyBorder="1" applyAlignment="1">
      <alignment horizontal="center" vertical="center"/>
    </xf>
    <xf numFmtId="0" fontId="3" fillId="0" borderId="8" xfId="14" applyFont="1" applyBorder="1" applyAlignment="1">
      <alignment vertical="center"/>
    </xf>
    <xf numFmtId="0" fontId="3" fillId="0" borderId="8" xfId="14" applyFont="1" applyBorder="1" applyAlignment="1">
      <alignment horizontal="center" vertical="center"/>
    </xf>
    <xf numFmtId="4" fontId="3" fillId="0" borderId="0" xfId="14" applyNumberFormat="1" applyFont="1" applyBorder="1" applyAlignment="1">
      <alignment horizontal="center" vertical="center"/>
    </xf>
    <xf numFmtId="4" fontId="3" fillId="0" borderId="12" xfId="14" applyNumberFormat="1" applyFont="1" applyBorder="1" applyAlignment="1">
      <alignment horizontal="right" vertical="center"/>
    </xf>
    <xf numFmtId="4" fontId="3" fillId="0" borderId="9" xfId="14" applyNumberFormat="1" applyFont="1" applyBorder="1" applyAlignment="1">
      <alignment vertical="center"/>
    </xf>
    <xf numFmtId="0" fontId="3" fillId="0" borderId="9" xfId="0" applyFont="1" applyBorder="1" applyAlignment="1">
      <alignment vertical="center" wrapText="1"/>
    </xf>
    <xf numFmtId="0" fontId="3" fillId="0" borderId="9" xfId="0" applyFont="1" applyBorder="1" applyAlignment="1">
      <alignment horizontal="center" vertical="center"/>
    </xf>
    <xf numFmtId="3" fontId="3" fillId="0" borderId="9" xfId="0" applyNumberFormat="1" applyFont="1" applyBorder="1" applyAlignment="1">
      <alignment horizontal="center" vertical="center"/>
    </xf>
    <xf numFmtId="40" fontId="3" fillId="0" borderId="9" xfId="0" applyNumberFormat="1" applyFont="1" applyBorder="1" applyAlignment="1">
      <alignment horizontal="center" vertical="center"/>
    </xf>
    <xf numFmtId="0" fontId="4" fillId="0" borderId="10" xfId="0" applyFont="1" applyBorder="1" applyAlignment="1">
      <alignment horizontal="left" vertical="center"/>
    </xf>
    <xf numFmtId="0" fontId="3" fillId="0" borderId="11" xfId="0" applyFont="1" applyBorder="1" applyAlignment="1">
      <alignment horizontal="center" vertical="center"/>
    </xf>
    <xf numFmtId="40" fontId="3" fillId="0" borderId="12" xfId="0" applyNumberFormat="1" applyFont="1" applyBorder="1" applyAlignment="1">
      <alignment horizontal="center" vertical="center"/>
    </xf>
    <xf numFmtId="43" fontId="3" fillId="0" borderId="19" xfId="8" applyFont="1" applyBorder="1" applyAlignment="1">
      <alignment vertical="center"/>
    </xf>
    <xf numFmtId="43" fontId="3" fillId="0" borderId="3" xfId="8" applyFont="1" applyBorder="1" applyAlignment="1">
      <alignment horizontal="center" vertical="center"/>
    </xf>
    <xf numFmtId="43" fontId="4" fillId="0" borderId="3" xfId="3" applyFont="1" applyFill="1" applyBorder="1" applyAlignment="1">
      <alignment horizontal="center" vertical="center" wrapText="1"/>
    </xf>
    <xf numFmtId="43" fontId="3" fillId="0" borderId="10" xfId="8" applyFont="1" applyBorder="1" applyAlignment="1">
      <alignment horizontal="center" vertical="center"/>
    </xf>
    <xf numFmtId="0" fontId="4" fillId="0" borderId="0" xfId="5" applyFont="1" applyAlignment="1">
      <alignment vertical="center"/>
    </xf>
    <xf numFmtId="4" fontId="3" fillId="0" borderId="1" xfId="5" applyNumberFormat="1" applyFont="1" applyBorder="1" applyAlignment="1">
      <alignment vertical="center"/>
    </xf>
    <xf numFmtId="0" fontId="4" fillId="0" borderId="9" xfId="5" applyFont="1" applyBorder="1" applyAlignment="1">
      <alignment horizontal="center" vertical="center"/>
    </xf>
    <xf numFmtId="0" fontId="4" fillId="0" borderId="6" xfId="5" applyFont="1" applyBorder="1" applyAlignment="1">
      <alignment vertical="center" wrapText="1"/>
    </xf>
    <xf numFmtId="0" fontId="3" fillId="0" borderId="8" xfId="5" applyFont="1" applyBorder="1" applyAlignment="1">
      <alignment horizontal="center" vertical="center" wrapText="1"/>
    </xf>
    <xf numFmtId="4" fontId="3" fillId="0" borderId="6" xfId="5" applyNumberFormat="1" applyFont="1" applyBorder="1" applyAlignment="1">
      <alignment horizontal="right" vertical="center" wrapText="1"/>
    </xf>
    <xf numFmtId="4" fontId="3" fillId="0" borderId="6" xfId="5" applyNumberFormat="1" applyFont="1" applyBorder="1" applyAlignment="1">
      <alignment vertical="center" wrapText="1"/>
    </xf>
    <xf numFmtId="0" fontId="3" fillId="0" borderId="6" xfId="5" applyFont="1" applyBorder="1" applyAlignment="1">
      <alignment vertical="center" wrapText="1"/>
    </xf>
    <xf numFmtId="167" fontId="4" fillId="0" borderId="6" xfId="5" applyNumberFormat="1" applyFont="1" applyBorder="1" applyAlignment="1">
      <alignment horizontal="center" vertical="center"/>
    </xf>
    <xf numFmtId="0" fontId="4" fillId="0" borderId="7" xfId="5" applyFont="1" applyBorder="1" applyAlignment="1">
      <alignment vertical="center" wrapText="1"/>
    </xf>
    <xf numFmtId="0" fontId="4" fillId="0" borderId="8" xfId="5" applyFont="1" applyBorder="1" applyAlignment="1">
      <alignment vertical="center" wrapText="1"/>
    </xf>
    <xf numFmtId="0" fontId="3" fillId="0" borderId="8" xfId="5" applyFont="1" applyBorder="1" applyAlignment="1">
      <alignment vertical="center" wrapText="1"/>
    </xf>
    <xf numFmtId="0" fontId="3" fillId="0" borderId="7" xfId="5" applyFont="1" applyBorder="1" applyAlignment="1">
      <alignment vertical="center"/>
    </xf>
    <xf numFmtId="0" fontId="3" fillId="0" borderId="14" xfId="5" applyFont="1" applyBorder="1" applyAlignment="1">
      <alignment vertical="center" wrapText="1"/>
    </xf>
    <xf numFmtId="0" fontId="3" fillId="0" borderId="1" xfId="5" applyFont="1" applyBorder="1" applyAlignment="1">
      <alignment horizontal="center" vertical="center" wrapText="1"/>
    </xf>
    <xf numFmtId="4" fontId="3" fillId="0" borderId="15" xfId="5" applyNumberFormat="1" applyFont="1" applyBorder="1" applyAlignment="1">
      <alignment horizontal="right" vertical="center" wrapText="1"/>
    </xf>
    <xf numFmtId="0" fontId="4" fillId="0" borderId="0" xfId="5" applyFont="1"/>
    <xf numFmtId="0" fontId="4" fillId="0" borderId="14" xfId="5" applyFont="1" applyBorder="1" applyAlignment="1">
      <alignment vertical="center" wrapText="1"/>
    </xf>
    <xf numFmtId="4" fontId="4" fillId="0" borderId="13" xfId="5" applyNumberFormat="1" applyFont="1" applyBorder="1" applyAlignment="1">
      <alignment vertical="center" wrapText="1"/>
    </xf>
    <xf numFmtId="0" fontId="3" fillId="0" borderId="0" xfId="5" applyFont="1" applyAlignment="1">
      <alignment horizontal="center" vertical="center" wrapText="1"/>
    </xf>
    <xf numFmtId="4" fontId="3" fillId="0" borderId="0" xfId="5" applyNumberFormat="1" applyFont="1" applyAlignment="1">
      <alignment horizontal="right" vertical="center" wrapText="1"/>
    </xf>
    <xf numFmtId="4" fontId="3" fillId="0" borderId="0" xfId="5" applyNumberFormat="1" applyFont="1" applyAlignment="1">
      <alignment vertical="center" wrapText="1"/>
    </xf>
    <xf numFmtId="4" fontId="3" fillId="0" borderId="0" xfId="5" applyNumberFormat="1" applyFont="1" applyAlignment="1">
      <alignment horizontal="center" vertical="center"/>
    </xf>
    <xf numFmtId="0" fontId="3" fillId="0" borderId="6" xfId="5" applyFont="1" applyBorder="1" applyAlignment="1">
      <alignment horizontal="center" vertical="center" wrapText="1"/>
    </xf>
    <xf numFmtId="0" fontId="4" fillId="0" borderId="10" xfId="5" applyFont="1" applyBorder="1" applyAlignment="1">
      <alignment vertical="center" wrapText="1"/>
    </xf>
    <xf numFmtId="0" fontId="4" fillId="0" borderId="11" xfId="5" applyFont="1" applyBorder="1" applyAlignment="1">
      <alignment horizontal="center" vertical="center" wrapText="1"/>
    </xf>
    <xf numFmtId="4" fontId="4" fillId="0" borderId="12" xfId="5" applyNumberFormat="1" applyFont="1" applyBorder="1" applyAlignment="1">
      <alignment horizontal="right" vertical="center" wrapText="1"/>
    </xf>
    <xf numFmtId="4" fontId="4" fillId="0" borderId="9" xfId="5" applyNumberFormat="1" applyFont="1" applyBorder="1" applyAlignment="1">
      <alignment vertical="center" wrapText="1"/>
    </xf>
    <xf numFmtId="4" fontId="3" fillId="0" borderId="0" xfId="5" applyNumberFormat="1" applyFont="1" applyAlignment="1">
      <alignment vertical="center"/>
    </xf>
    <xf numFmtId="4" fontId="3" fillId="0" borderId="1" xfId="5" applyNumberFormat="1" applyFont="1" applyBorder="1" applyAlignment="1">
      <alignment horizontal="right" vertical="center"/>
    </xf>
    <xf numFmtId="0" fontId="4" fillId="0" borderId="8" xfId="5" applyFont="1" applyBorder="1" applyAlignment="1">
      <alignment horizontal="center" vertical="center"/>
    </xf>
    <xf numFmtId="4" fontId="4" fillId="0" borderId="0" xfId="5" applyNumberFormat="1" applyFont="1" applyAlignment="1">
      <alignment horizontal="right" vertical="center"/>
    </xf>
    <xf numFmtId="4" fontId="3" fillId="0" borderId="8" xfId="5" applyNumberFormat="1" applyFont="1" applyBorder="1" applyAlignment="1">
      <alignment horizontal="left" vertical="center"/>
    </xf>
    <xf numFmtId="0" fontId="4" fillId="0" borderId="10" xfId="5" applyFont="1" applyBorder="1" applyAlignment="1">
      <alignment vertical="center"/>
    </xf>
    <xf numFmtId="0" fontId="4" fillId="0" borderId="12" xfId="5" applyFont="1" applyBorder="1" applyAlignment="1">
      <alignment horizontal="center" vertical="center"/>
    </xf>
    <xf numFmtId="4" fontId="4" fillId="0" borderId="11" xfId="5" applyNumberFormat="1" applyFont="1" applyBorder="1" applyAlignment="1">
      <alignment horizontal="right" vertical="center"/>
    </xf>
    <xf numFmtId="4" fontId="4" fillId="0" borderId="12" xfId="5" applyNumberFormat="1" applyFont="1" applyBorder="1" applyAlignment="1">
      <alignment horizontal="left" vertical="center"/>
    </xf>
    <xf numFmtId="4" fontId="3" fillId="0" borderId="0" xfId="5" applyNumberFormat="1" applyFont="1"/>
    <xf numFmtId="0" fontId="4" fillId="0" borderId="7" xfId="5" applyFont="1" applyBorder="1" applyAlignment="1">
      <alignment vertical="center"/>
    </xf>
    <xf numFmtId="4" fontId="4" fillId="0" borderId="8" xfId="5" applyNumberFormat="1" applyFont="1" applyBorder="1" applyAlignment="1">
      <alignment horizontal="left" vertical="center"/>
    </xf>
    <xf numFmtId="0" fontId="4" fillId="0" borderId="13" xfId="5" applyFont="1" applyBorder="1" applyAlignment="1">
      <alignment horizontal="center" vertical="center"/>
    </xf>
    <xf numFmtId="0" fontId="4" fillId="0" borderId="14" xfId="5" applyFont="1" applyBorder="1" applyAlignment="1">
      <alignment vertical="center"/>
    </xf>
    <xf numFmtId="0" fontId="4" fillId="0" borderId="15" xfId="5" applyFont="1" applyBorder="1" applyAlignment="1">
      <alignment horizontal="center" vertical="center"/>
    </xf>
    <xf numFmtId="4" fontId="4" fillId="0" borderId="7" xfId="5" applyNumberFormat="1" applyFont="1" applyBorder="1" applyAlignment="1">
      <alignment horizontal="right" vertical="center"/>
    </xf>
    <xf numFmtId="0" fontId="4" fillId="0" borderId="11" xfId="5" applyFont="1" applyBorder="1" applyAlignment="1">
      <alignment horizontal="center" vertical="center"/>
    </xf>
    <xf numFmtId="0" fontId="3" fillId="0" borderId="1" xfId="14" applyFont="1" applyBorder="1" applyAlignment="1">
      <alignment vertical="center"/>
    </xf>
    <xf numFmtId="4" fontId="3" fillId="0" borderId="0" xfId="14" applyNumberFormat="1" applyFont="1" applyAlignment="1">
      <alignment vertical="center"/>
    </xf>
    <xf numFmtId="0" fontId="9" fillId="0" borderId="2" xfId="14" applyFont="1" applyBorder="1" applyAlignment="1">
      <alignment horizontal="center" vertical="center" wrapText="1"/>
    </xf>
    <xf numFmtId="0" fontId="9" fillId="0" borderId="3" xfId="14" applyFont="1" applyBorder="1" applyAlignment="1">
      <alignment horizontal="center" vertical="center" wrapText="1"/>
    </xf>
    <xf numFmtId="0" fontId="3" fillId="0" borderId="2" xfId="14" applyFont="1" applyBorder="1" applyAlignment="1">
      <alignment horizontal="center" vertical="center" wrapText="1"/>
    </xf>
    <xf numFmtId="0" fontId="3" fillId="0" borderId="2" xfId="14" applyFont="1" applyBorder="1" applyAlignment="1">
      <alignment vertical="center" wrapText="1"/>
    </xf>
    <xf numFmtId="1" fontId="3" fillId="0" borderId="2" xfId="14" applyNumberFormat="1" applyFont="1" applyBorder="1" applyAlignment="1">
      <alignment horizontal="center" vertical="center"/>
    </xf>
    <xf numFmtId="4" fontId="3" fillId="0" borderId="2" xfId="14" applyNumberFormat="1" applyFont="1" applyBorder="1" applyAlignment="1">
      <alignment horizontal="right" vertical="center" wrapText="1"/>
    </xf>
    <xf numFmtId="4" fontId="3" fillId="0" borderId="3" xfId="14" applyNumberFormat="1" applyFont="1" applyBorder="1" applyAlignment="1">
      <alignment vertical="center" wrapText="1"/>
    </xf>
    <xf numFmtId="0" fontId="3" fillId="0" borderId="9" xfId="14" applyFont="1" applyBorder="1" applyAlignment="1">
      <alignment horizontal="center" vertical="center" wrapText="1"/>
    </xf>
    <xf numFmtId="0" fontId="3" fillId="0" borderId="9" xfId="14" applyFont="1" applyBorder="1" applyAlignment="1">
      <alignment vertical="center" wrapText="1"/>
    </xf>
    <xf numFmtId="0" fontId="3" fillId="0" borderId="13" xfId="14" applyFont="1" applyBorder="1" applyAlignment="1">
      <alignment horizontal="center" vertical="center" wrapText="1"/>
    </xf>
    <xf numFmtId="0" fontId="4" fillId="0" borderId="14" xfId="14" applyFont="1" applyBorder="1" applyAlignment="1">
      <alignment vertical="center" wrapText="1"/>
    </xf>
    <xf numFmtId="0" fontId="3" fillId="0" borderId="15" xfId="14" applyFont="1" applyBorder="1" applyAlignment="1">
      <alignment horizontal="right" vertical="center" wrapText="1"/>
    </xf>
    <xf numFmtId="4" fontId="4" fillId="0" borderId="14" xfId="14" applyNumberFormat="1" applyFont="1" applyBorder="1" applyAlignment="1">
      <alignment vertical="center"/>
    </xf>
    <xf numFmtId="0" fontId="3" fillId="0" borderId="0" xfId="14" applyFont="1" applyBorder="1" applyAlignment="1">
      <alignment vertical="center"/>
    </xf>
    <xf numFmtId="0" fontId="4" fillId="0" borderId="16" xfId="0" applyFont="1" applyBorder="1" applyAlignment="1">
      <alignment horizontal="center" vertical="center" wrapText="1"/>
    </xf>
    <xf numFmtId="0" fontId="12" fillId="0" borderId="0" xfId="0" applyFont="1" applyAlignment="1">
      <alignment vertical="center" wrapText="1"/>
    </xf>
    <xf numFmtId="0" fontId="13" fillId="0" borderId="6" xfId="0" applyFont="1" applyBorder="1" applyAlignment="1">
      <alignment horizontal="center" vertical="center" wrapText="1"/>
    </xf>
    <xf numFmtId="40" fontId="3" fillId="0" borderId="6" xfId="0" applyNumberFormat="1" applyFont="1" applyBorder="1" applyAlignment="1">
      <alignment horizontal="center" vertical="center" wrapText="1"/>
    </xf>
    <xf numFmtId="43" fontId="3" fillId="0" borderId="0" xfId="8" applyFont="1" applyBorder="1" applyAlignment="1">
      <alignment horizontal="right" vertical="center" wrapText="1"/>
    </xf>
    <xf numFmtId="0" fontId="3" fillId="0" borderId="16" xfId="0" applyFont="1" applyBorder="1" applyAlignment="1">
      <alignment horizontal="center" vertical="center" wrapText="1"/>
    </xf>
    <xf numFmtId="0" fontId="13" fillId="0" borderId="0" xfId="0" applyFont="1" applyAlignment="1">
      <alignment vertical="center" wrapText="1"/>
    </xf>
    <xf numFmtId="0" fontId="4" fillId="0" borderId="6" xfId="0" applyFont="1" applyBorder="1" applyAlignment="1">
      <alignment horizontal="left" vertical="center" wrapText="1"/>
    </xf>
    <xf numFmtId="0" fontId="3" fillId="0" borderId="6" xfId="0" applyFont="1" applyBorder="1" applyAlignment="1">
      <alignment vertical="center" wrapText="1"/>
    </xf>
    <xf numFmtId="0" fontId="3" fillId="0" borderId="6" xfId="0" applyFont="1" applyBorder="1" applyAlignment="1">
      <alignment horizontal="center" vertical="center"/>
    </xf>
    <xf numFmtId="3" fontId="3" fillId="0" borderId="6" xfId="0" applyNumberFormat="1" applyFont="1" applyBorder="1" applyAlignment="1">
      <alignment horizontal="center" vertical="center"/>
    </xf>
    <xf numFmtId="40" fontId="3" fillId="2" borderId="6" xfId="0" applyNumberFormat="1" applyFont="1" applyFill="1" applyBorder="1" applyAlignment="1">
      <alignment horizontal="center" vertical="center" wrapText="1"/>
    </xf>
    <xf numFmtId="0" fontId="13" fillId="0" borderId="6" xfId="0" applyFont="1" applyBorder="1" applyAlignment="1">
      <alignment vertical="center" wrapText="1"/>
    </xf>
    <xf numFmtId="0" fontId="3" fillId="0" borderId="8" xfId="0" applyFont="1" applyBorder="1" applyAlignment="1">
      <alignment horizontal="center" vertical="center"/>
    </xf>
    <xf numFmtId="40" fontId="3" fillId="0" borderId="8" xfId="0" applyNumberFormat="1" applyFont="1" applyBorder="1" applyAlignment="1">
      <alignment horizontal="center" vertical="center" wrapText="1"/>
    </xf>
    <xf numFmtId="0" fontId="13" fillId="0" borderId="8" xfId="0" applyFont="1" applyBorder="1" applyAlignment="1">
      <alignment horizontal="center" vertical="center" wrapText="1"/>
    </xf>
    <xf numFmtId="0" fontId="3" fillId="0" borderId="2" xfId="14" applyFont="1" applyBorder="1" applyAlignment="1">
      <alignment horizontal="center" vertical="center"/>
    </xf>
    <xf numFmtId="4" fontId="3" fillId="0" borderId="9" xfId="14" applyNumberFormat="1" applyFont="1" applyBorder="1" applyAlignment="1">
      <alignment horizontal="right" vertical="center" wrapText="1"/>
    </xf>
    <xf numFmtId="4" fontId="3" fillId="0" borderId="10" xfId="14" applyNumberFormat="1" applyFont="1" applyBorder="1" applyAlignment="1">
      <alignment horizontal="right" vertical="center" wrapText="1"/>
    </xf>
    <xf numFmtId="0" fontId="3" fillId="0" borderId="0" xfId="14" applyFont="1" applyAlignment="1">
      <alignment horizontal="center" vertical="center" wrapText="1"/>
    </xf>
    <xf numFmtId="0" fontId="4" fillId="0" borderId="20" xfId="0" applyFont="1" applyBorder="1" applyAlignment="1">
      <alignment horizontal="left" vertical="center"/>
    </xf>
    <xf numFmtId="1" fontId="3" fillId="0" borderId="20" xfId="0" applyNumberFormat="1" applyFont="1" applyBorder="1" applyAlignment="1">
      <alignment horizontal="center" vertical="center"/>
    </xf>
    <xf numFmtId="1" fontId="4" fillId="0" borderId="20" xfId="0" applyNumberFormat="1" applyFont="1" applyBorder="1" applyAlignment="1">
      <alignment horizontal="center" vertical="center"/>
    </xf>
    <xf numFmtId="1" fontId="5" fillId="0" borderId="20" xfId="0" applyNumberFormat="1" applyFont="1" applyBorder="1" applyAlignment="1">
      <alignment horizontal="center" vertical="center"/>
    </xf>
    <xf numFmtId="1" fontId="3" fillId="0" borderId="20" xfId="0" applyNumberFormat="1" applyFont="1" applyBorder="1" applyAlignment="1">
      <alignment horizontal="center" vertical="center" wrapText="1"/>
    </xf>
    <xf numFmtId="1" fontId="3" fillId="0" borderId="21" xfId="0" applyNumberFormat="1" applyFont="1" applyBorder="1" applyAlignment="1">
      <alignment horizontal="center"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4" fillId="0" borderId="23" xfId="0" applyFont="1" applyBorder="1" applyAlignment="1">
      <alignment vertical="center" wrapText="1"/>
    </xf>
    <xf numFmtId="0" fontId="3" fillId="0" borderId="24" xfId="0" applyFont="1" applyBorder="1" applyAlignment="1">
      <alignment horizontal="center" vertical="center"/>
    </xf>
    <xf numFmtId="40" fontId="3" fillId="0" borderId="25" xfId="0" applyNumberFormat="1" applyFont="1" applyBorder="1" applyAlignment="1">
      <alignment horizontal="center" vertical="center"/>
    </xf>
    <xf numFmtId="43" fontId="4" fillId="0" borderId="23" xfId="8" applyFont="1" applyBorder="1" applyAlignment="1">
      <alignment horizontal="center" vertical="center"/>
    </xf>
    <xf numFmtId="0" fontId="7" fillId="0" borderId="0" xfId="0" applyFont="1" applyAlignment="1">
      <alignment vertical="center" wrapText="1"/>
    </xf>
    <xf numFmtId="4" fontId="3" fillId="0" borderId="11" xfId="5" applyNumberFormat="1" applyFont="1" applyBorder="1" applyAlignment="1">
      <alignment horizontal="center" vertical="center"/>
    </xf>
    <xf numFmtId="4" fontId="3" fillId="0" borderId="1" xfId="5" applyNumberFormat="1" applyFont="1" applyBorder="1" applyAlignment="1">
      <alignment horizontal="center" vertical="center"/>
    </xf>
    <xf numFmtId="4" fontId="4" fillId="0" borderId="12" xfId="5" applyNumberFormat="1" applyFont="1" applyBorder="1" applyAlignment="1">
      <alignment horizontal="right" vertical="center"/>
    </xf>
    <xf numFmtId="4" fontId="3" fillId="0" borderId="9" xfId="5" applyNumberFormat="1" applyFont="1" applyBorder="1" applyAlignment="1">
      <alignment vertical="center"/>
    </xf>
    <xf numFmtId="4" fontId="4" fillId="0" borderId="8" xfId="5" applyNumberFormat="1" applyFont="1" applyBorder="1" applyAlignment="1">
      <alignment horizontal="right" vertical="center"/>
    </xf>
    <xf numFmtId="0" fontId="4" fillId="0" borderId="6" xfId="5" applyFont="1" applyBorder="1" applyAlignment="1">
      <alignment horizontal="left" vertical="center" wrapText="1"/>
    </xf>
    <xf numFmtId="4" fontId="4" fillId="0" borderId="13" xfId="5" applyNumberFormat="1" applyFont="1" applyBorder="1" applyAlignment="1">
      <alignment horizontal="right" vertical="center"/>
    </xf>
    <xf numFmtId="4" fontId="3" fillId="0" borderId="8" xfId="5" applyNumberFormat="1" applyFont="1" applyBorder="1" applyAlignment="1">
      <alignment vertical="center"/>
    </xf>
    <xf numFmtId="0" fontId="3" fillId="0" borderId="9" xfId="5" applyFont="1" applyBorder="1" applyAlignment="1">
      <alignment horizontal="center" vertical="center" wrapText="1"/>
    </xf>
    <xf numFmtId="0" fontId="3" fillId="0" borderId="10" xfId="5" applyFont="1" applyBorder="1" applyAlignment="1">
      <alignment vertical="center" wrapText="1"/>
    </xf>
    <xf numFmtId="0" fontId="3" fillId="0" borderId="11" xfId="5" applyFont="1" applyBorder="1" applyAlignment="1">
      <alignment horizontal="center" vertical="center"/>
    </xf>
    <xf numFmtId="4" fontId="3" fillId="0" borderId="12" xfId="5" applyNumberFormat="1" applyFont="1" applyBorder="1" applyAlignment="1">
      <alignment horizontal="right" vertical="center" wrapText="1"/>
    </xf>
    <xf numFmtId="4" fontId="3" fillId="0" borderId="9" xfId="5" applyNumberFormat="1" applyFont="1" applyBorder="1" applyAlignment="1">
      <alignment vertical="center" wrapText="1"/>
    </xf>
    <xf numFmtId="1" fontId="4" fillId="0" borderId="6" xfId="5" applyNumberFormat="1" applyFont="1" applyBorder="1" applyAlignment="1">
      <alignment horizontal="right" vertical="center"/>
    </xf>
    <xf numFmtId="4" fontId="3" fillId="0" borderId="12" xfId="5" applyNumberFormat="1" applyFont="1" applyBorder="1" applyAlignment="1">
      <alignment vertical="center" wrapText="1"/>
    </xf>
    <xf numFmtId="4" fontId="4" fillId="0" borderId="13" xfId="5" applyNumberFormat="1" applyFont="1" applyBorder="1" applyAlignment="1">
      <alignment vertical="center"/>
    </xf>
    <xf numFmtId="0" fontId="3" fillId="0" borderId="0" xfId="5" applyFont="1" applyBorder="1" applyAlignment="1">
      <alignment horizontal="center" vertical="center"/>
    </xf>
    <xf numFmtId="0" fontId="4" fillId="0" borderId="0" xfId="15" applyFont="1" applyAlignment="1">
      <alignment horizontal="left" vertical="center"/>
    </xf>
    <xf numFmtId="0" fontId="3" fillId="0" borderId="0" xfId="15" applyFont="1" applyAlignment="1">
      <alignment horizontal="center" vertical="center"/>
    </xf>
    <xf numFmtId="0" fontId="3" fillId="0" borderId="0" xfId="15" applyFont="1" applyAlignment="1">
      <alignment horizontal="right" vertical="center" wrapText="1" indent="2"/>
    </xf>
    <xf numFmtId="40" fontId="3" fillId="0" borderId="0" xfId="15" applyNumberFormat="1" applyFont="1" applyAlignment="1">
      <alignment horizontal="center" vertical="center"/>
    </xf>
    <xf numFmtId="43" fontId="3" fillId="0" borderId="0" xfId="17" applyFont="1" applyBorder="1" applyAlignment="1">
      <alignment vertical="center"/>
    </xf>
    <xf numFmtId="0" fontId="5" fillId="0" borderId="0" xfId="15" applyFont="1" applyAlignment="1">
      <alignment vertical="center"/>
    </xf>
    <xf numFmtId="0" fontId="14" fillId="0" borderId="0" xfId="15" applyFont="1" applyAlignment="1">
      <alignment vertical="center"/>
    </xf>
    <xf numFmtId="0" fontId="4" fillId="0" borderId="17" xfId="15" applyFont="1" applyBorder="1" applyAlignment="1">
      <alignment horizontal="left" vertical="center" wrapText="1"/>
    </xf>
    <xf numFmtId="0" fontId="3" fillId="0" borderId="18" xfId="15" applyFont="1" applyBorder="1" applyAlignment="1">
      <alignment vertical="center"/>
    </xf>
    <xf numFmtId="0" fontId="3" fillId="0" borderId="18" xfId="15" applyFont="1" applyBorder="1" applyAlignment="1">
      <alignment horizontal="center" vertical="center"/>
    </xf>
    <xf numFmtId="0" fontId="3" fillId="0" borderId="18" xfId="15" applyFont="1" applyBorder="1" applyAlignment="1">
      <alignment horizontal="right" vertical="center" indent="2"/>
    </xf>
    <xf numFmtId="40" fontId="3" fillId="0" borderId="18" xfId="15" applyNumberFormat="1" applyFont="1" applyBorder="1" applyAlignment="1">
      <alignment horizontal="center" vertical="center"/>
    </xf>
    <xf numFmtId="43" fontId="3" fillId="0" borderId="26" xfId="17" applyFont="1" applyBorder="1" applyAlignment="1">
      <alignment vertical="center"/>
    </xf>
    <xf numFmtId="0" fontId="4" fillId="0" borderId="2" xfId="15" applyFont="1" applyBorder="1" applyAlignment="1">
      <alignment horizontal="center" vertical="center" wrapText="1"/>
    </xf>
    <xf numFmtId="0" fontId="4" fillId="0" borderId="20" xfId="15" applyFont="1" applyBorder="1" applyAlignment="1">
      <alignment horizontal="left" vertical="center"/>
    </xf>
    <xf numFmtId="0" fontId="4" fillId="0" borderId="2" xfId="15" applyFont="1" applyBorder="1" applyAlignment="1">
      <alignment vertical="center" wrapText="1"/>
    </xf>
    <xf numFmtId="0" fontId="3" fillId="0" borderId="2" xfId="15" applyFont="1" applyBorder="1" applyAlignment="1">
      <alignment horizontal="center" vertical="center"/>
    </xf>
    <xf numFmtId="40" fontId="3" fillId="0" borderId="2" xfId="15" applyNumberFormat="1" applyFont="1" applyBorder="1" applyAlignment="1">
      <alignment horizontal="center" vertical="center"/>
    </xf>
    <xf numFmtId="43" fontId="3" fillId="0" borderId="2" xfId="17" applyFont="1" applyBorder="1" applyAlignment="1">
      <alignment horizontal="center" vertical="center"/>
    </xf>
    <xf numFmtId="1" fontId="3" fillId="0" borderId="20" xfId="15" applyNumberFormat="1" applyFont="1" applyBorder="1" applyAlignment="1">
      <alignment horizontal="center" vertical="center"/>
    </xf>
    <xf numFmtId="0" fontId="3" fillId="0" borderId="2" xfId="15" applyFont="1" applyBorder="1" applyAlignment="1">
      <alignment vertical="center" wrapText="1"/>
    </xf>
    <xf numFmtId="3" fontId="3" fillId="0" borderId="2" xfId="15" applyNumberFormat="1" applyFont="1" applyBorder="1" applyAlignment="1">
      <alignment horizontal="center" vertical="center"/>
    </xf>
    <xf numFmtId="40" fontId="3" fillId="0" borderId="2" xfId="15" applyNumberFormat="1" applyFont="1" applyBorder="1" applyAlignment="1">
      <alignment horizontal="center" vertical="center" wrapText="1"/>
    </xf>
    <xf numFmtId="1" fontId="4" fillId="0" borderId="20" xfId="15" applyNumberFormat="1" applyFont="1" applyBorder="1" applyAlignment="1">
      <alignment horizontal="center" vertical="center"/>
    </xf>
    <xf numFmtId="0" fontId="5" fillId="0" borderId="2" xfId="15" applyFont="1" applyBorder="1" applyAlignment="1">
      <alignment vertical="center" wrapText="1"/>
    </xf>
    <xf numFmtId="1" fontId="5" fillId="0" borderId="20" xfId="15" applyNumberFormat="1" applyFont="1" applyBorder="1" applyAlignment="1">
      <alignment horizontal="center" vertical="center"/>
    </xf>
    <xf numFmtId="40" fontId="5" fillId="0" borderId="2" xfId="15" applyNumberFormat="1" applyFont="1" applyBorder="1" applyAlignment="1">
      <alignment horizontal="center" vertical="center" wrapText="1"/>
    </xf>
    <xf numFmtId="0" fontId="4" fillId="0" borderId="2" xfId="15" applyFont="1" applyBorder="1" applyAlignment="1">
      <alignment vertical="center"/>
    </xf>
    <xf numFmtId="0" fontId="6" fillId="0" borderId="2" xfId="15" applyFont="1" applyBorder="1" applyAlignment="1">
      <alignment vertical="center"/>
    </xf>
    <xf numFmtId="0" fontId="3" fillId="0" borderId="2" xfId="15" applyFont="1" applyBorder="1" applyAlignment="1">
      <alignment horizontal="center" vertical="center" wrapText="1"/>
    </xf>
    <xf numFmtId="40" fontId="3" fillId="2" borderId="2" xfId="15" applyNumberFormat="1" applyFont="1" applyFill="1" applyBorder="1" applyAlignment="1">
      <alignment horizontal="center" vertical="center" wrapText="1"/>
    </xf>
    <xf numFmtId="1" fontId="3" fillId="0" borderId="20" xfId="15" applyNumberFormat="1" applyFont="1" applyBorder="1" applyAlignment="1">
      <alignment horizontal="center" vertical="center" wrapText="1"/>
    </xf>
    <xf numFmtId="0" fontId="6" fillId="0" borderId="2" xfId="15" applyFont="1" applyBorder="1" applyAlignment="1">
      <alignment vertical="center" wrapText="1"/>
    </xf>
    <xf numFmtId="0" fontId="3" fillId="0" borderId="2" xfId="15" applyFont="1" applyBorder="1" applyAlignment="1">
      <alignment horizontal="left" vertical="center" wrapText="1"/>
    </xf>
    <xf numFmtId="3" fontId="3" fillId="0" borderId="2" xfId="15" applyNumberFormat="1" applyFont="1" applyBorder="1" applyAlignment="1">
      <alignment horizontal="center" vertical="center" wrapText="1"/>
    </xf>
    <xf numFmtId="43" fontId="4" fillId="0" borderId="2" xfId="3" applyFont="1" applyFill="1" applyBorder="1" applyAlignment="1">
      <alignment horizontal="center" vertical="center" wrapText="1"/>
    </xf>
    <xf numFmtId="0" fontId="3" fillId="0" borderId="16" xfId="15" applyFont="1" applyBorder="1" applyAlignment="1">
      <alignment horizontal="left" vertical="center"/>
    </xf>
    <xf numFmtId="0" fontId="4" fillId="0" borderId="7" xfId="15" applyFont="1" applyBorder="1" applyAlignment="1">
      <alignment horizontal="left" vertical="center"/>
    </xf>
    <xf numFmtId="40" fontId="3" fillId="0" borderId="8" xfId="15" applyNumberFormat="1" applyFont="1" applyBorder="1" applyAlignment="1">
      <alignment horizontal="center" vertical="center"/>
    </xf>
    <xf numFmtId="0" fontId="3" fillId="0" borderId="22" xfId="15" applyFont="1" applyBorder="1" applyAlignment="1">
      <alignment horizontal="left" vertical="center"/>
    </xf>
    <xf numFmtId="0" fontId="4" fillId="0" borderId="23" xfId="15" applyFont="1" applyBorder="1" applyAlignment="1">
      <alignment vertical="center" wrapText="1"/>
    </xf>
    <xf numFmtId="0" fontId="3" fillId="0" borderId="24" xfId="15" applyFont="1" applyBorder="1" applyAlignment="1">
      <alignment horizontal="center" vertical="center"/>
    </xf>
    <xf numFmtId="40" fontId="3" fillId="0" borderId="25" xfId="15" applyNumberFormat="1" applyFont="1" applyBorder="1" applyAlignment="1">
      <alignment horizontal="center" vertical="center"/>
    </xf>
    <xf numFmtId="43" fontId="4" fillId="0" borderId="28" xfId="17" applyFont="1" applyBorder="1" applyAlignment="1">
      <alignment horizontal="center" vertical="center"/>
    </xf>
    <xf numFmtId="0" fontId="5" fillId="0" borderId="0" xfId="15" applyFont="1" applyAlignment="1">
      <alignment horizontal="left" vertical="center"/>
    </xf>
    <xf numFmtId="0" fontId="5" fillId="0" borderId="0" xfId="15" applyFont="1" applyAlignment="1">
      <alignment horizontal="right" vertical="center" indent="2"/>
    </xf>
    <xf numFmtId="0" fontId="14" fillId="0" borderId="0" xfId="15" applyFont="1" applyAlignment="1">
      <alignment horizontal="left" vertical="center"/>
    </xf>
    <xf numFmtId="0" fontId="14" fillId="0" borderId="0" xfId="15" applyFont="1" applyAlignment="1">
      <alignment horizontal="right" vertical="center" indent="2"/>
    </xf>
    <xf numFmtId="0" fontId="3" fillId="0" borderId="0" xfId="5" applyFont="1" applyFill="1"/>
    <xf numFmtId="0" fontId="4" fillId="0" borderId="2" xfId="5" applyFont="1" applyFill="1" applyBorder="1" applyAlignment="1">
      <alignment horizontal="center" vertical="center" wrapText="1"/>
    </xf>
    <xf numFmtId="0" fontId="3" fillId="0" borderId="0" xfId="14" applyFont="1" applyFill="1"/>
    <xf numFmtId="4" fontId="4" fillId="0" borderId="15" xfId="5" applyNumberFormat="1" applyFont="1" applyFill="1" applyBorder="1" applyAlignment="1">
      <alignment horizontal="left" vertical="center"/>
    </xf>
    <xf numFmtId="4" fontId="4" fillId="0" borderId="10" xfId="14" applyNumberFormat="1" applyFont="1" applyFill="1" applyBorder="1" applyAlignment="1">
      <alignment vertical="center"/>
    </xf>
    <xf numFmtId="1" fontId="4" fillId="0" borderId="13" xfId="5" applyNumberFormat="1" applyFont="1" applyFill="1" applyBorder="1" applyAlignment="1">
      <alignment horizontal="right" vertical="center"/>
    </xf>
    <xf numFmtId="0" fontId="3" fillId="0" borderId="6" xfId="14" applyFont="1" applyBorder="1" applyAlignment="1">
      <alignment horizontal="center" vertical="center" wrapText="1"/>
    </xf>
    <xf numFmtId="0" fontId="4" fillId="0" borderId="0" xfId="14" applyFont="1" applyBorder="1" applyAlignment="1">
      <alignment horizontal="left" vertical="center" wrapText="1"/>
    </xf>
    <xf numFmtId="0" fontId="4" fillId="0" borderId="8" xfId="14" applyFont="1" applyBorder="1" applyAlignment="1">
      <alignment horizontal="left" vertical="center" wrapText="1"/>
    </xf>
    <xf numFmtId="0" fontId="3" fillId="0" borderId="7" xfId="14" applyFont="1" applyBorder="1" applyAlignment="1">
      <alignment horizontal="left" vertical="center" wrapText="1"/>
    </xf>
    <xf numFmtId="3" fontId="4" fillId="0" borderId="7" xfId="14" applyNumberFormat="1" applyFont="1" applyFill="1" applyBorder="1" applyAlignment="1">
      <alignment vertical="center"/>
    </xf>
    <xf numFmtId="43" fontId="3" fillId="0" borderId="27" xfId="17" applyFont="1" applyFill="1" applyBorder="1" applyAlignment="1">
      <alignment horizontal="center" vertical="center"/>
    </xf>
    <xf numFmtId="43" fontId="3" fillId="3" borderId="10" xfId="8" applyFont="1" applyFill="1" applyBorder="1" applyAlignment="1">
      <alignment horizontal="center" vertical="center"/>
    </xf>
    <xf numFmtId="168" fontId="3" fillId="0" borderId="0" xfId="5" applyNumberFormat="1" applyFont="1"/>
    <xf numFmtId="0" fontId="4" fillId="0" borderId="0" xfId="5" applyFont="1" applyAlignment="1">
      <alignment horizontal="left" vertical="center"/>
    </xf>
    <xf numFmtId="0" fontId="4" fillId="0" borderId="10" xfId="14" applyFont="1" applyBorder="1" applyAlignment="1">
      <alignment horizontal="left" vertical="center" wrapText="1"/>
    </xf>
    <xf numFmtId="0" fontId="4" fillId="0" borderId="11" xfId="14" applyFont="1" applyBorder="1" applyAlignment="1">
      <alignment horizontal="left" vertical="center" wrapText="1"/>
    </xf>
    <xf numFmtId="0" fontId="4" fillId="0" borderId="12" xfId="14" applyFont="1" applyBorder="1" applyAlignment="1">
      <alignment horizontal="left" vertical="center" wrapText="1"/>
    </xf>
    <xf numFmtId="0" fontId="4" fillId="0" borderId="3" xfId="5" applyFont="1" applyFill="1" applyBorder="1" applyAlignment="1">
      <alignment horizontal="center" vertical="center" wrapText="1"/>
    </xf>
    <xf numFmtId="0" fontId="4" fillId="0" borderId="4" xfId="5" applyFont="1" applyFill="1" applyBorder="1" applyAlignment="1">
      <alignment horizontal="center" vertical="center" wrapText="1"/>
    </xf>
    <xf numFmtId="0" fontId="4" fillId="0" borderId="5" xfId="5" applyFont="1" applyFill="1" applyBorder="1" applyAlignment="1">
      <alignment horizontal="center" vertical="center" wrapText="1"/>
    </xf>
    <xf numFmtId="0" fontId="4" fillId="0" borderId="0" xfId="5" applyFont="1" applyBorder="1" applyAlignment="1">
      <alignment horizontal="center" vertical="center"/>
    </xf>
    <xf numFmtId="0" fontId="15" fillId="0" borderId="2" xfId="0" applyFont="1" applyBorder="1" applyAlignment="1">
      <alignment horizontal="center" vertical="center"/>
    </xf>
    <xf numFmtId="0" fontId="15" fillId="2" borderId="2" xfId="0" applyFont="1" applyFill="1" applyBorder="1" applyAlignment="1">
      <alignment horizontal="center" vertical="center"/>
    </xf>
    <xf numFmtId="0" fontId="15" fillId="0" borderId="2" xfId="0" applyFont="1" applyBorder="1"/>
    <xf numFmtId="0" fontId="16" fillId="0" borderId="2" xfId="0" applyFont="1" applyBorder="1"/>
    <xf numFmtId="2" fontId="15" fillId="0" borderId="2" xfId="0" applyNumberFormat="1" applyFont="1" applyBorder="1"/>
    <xf numFmtId="169" fontId="15" fillId="0" borderId="2" xfId="0" applyNumberFormat="1" applyFont="1" applyBorder="1"/>
    <xf numFmtId="0" fontId="16" fillId="5" borderId="2" xfId="0" applyFont="1" applyFill="1" applyBorder="1"/>
    <xf numFmtId="1" fontId="16" fillId="0" borderId="2" xfId="0" applyNumberFormat="1" applyFont="1" applyBorder="1"/>
    <xf numFmtId="169" fontId="16" fillId="0" borderId="2" xfId="0" applyNumberFormat="1" applyFont="1" applyBorder="1"/>
  </cellXfs>
  <cellStyles count="18">
    <cellStyle name="Comma" xfId="1" builtinId="3"/>
    <cellStyle name="Comma 2" xfId="8" xr:uid="{00000000-0005-0000-0000-000037000000}"/>
    <cellStyle name="Comma 2 2" xfId="7" xr:uid="{00000000-0005-0000-0000-000031000000}"/>
    <cellStyle name="Comma 2 3" xfId="17" xr:uid="{168246B5-05E1-4BB8-A216-55827B77506A}"/>
    <cellStyle name="Comma 3" xfId="9" xr:uid="{00000000-0005-0000-0000-000038000000}"/>
    <cellStyle name="Comma 4" xfId="10" xr:uid="{00000000-0005-0000-0000-000039000000}"/>
    <cellStyle name="Comma 5" xfId="11" xr:uid="{00000000-0005-0000-0000-00003A000000}"/>
    <cellStyle name="Comma 5 2" xfId="12" xr:uid="{00000000-0005-0000-0000-00003B000000}"/>
    <cellStyle name="Comma 6" xfId="4" xr:uid="{00000000-0005-0000-0000-00001F000000}"/>
    <cellStyle name="Comma 6 2" xfId="3" xr:uid="{00000000-0005-0000-0000-000013000000}"/>
    <cellStyle name="Comma 7" xfId="13" xr:uid="{00000000-0005-0000-0000-00003C000000}"/>
    <cellStyle name="Comma 8" xfId="16" xr:uid="{B9600E02-5B82-4FC6-BE2F-798B79A5A9B1}"/>
    <cellStyle name="Euro" xfId="2" xr:uid="{00000000-0005-0000-0000-000005000000}"/>
    <cellStyle name="Normal" xfId="0" builtinId="0"/>
    <cellStyle name="Normal 2" xfId="5" xr:uid="{00000000-0005-0000-0000-000023000000}"/>
    <cellStyle name="Normal 2 2" xfId="14" xr:uid="{00000000-0005-0000-0000-00003D000000}"/>
    <cellStyle name="Normal 3" xfId="6" xr:uid="{00000000-0005-0000-0000-000028000000}"/>
    <cellStyle name="Normal 4" xfId="15" xr:uid="{35954EA2-2376-4203-B75E-3CFC0B1F7D1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New%20Folder%2001-01-13\IGIP%20WR%20Project\Docs%20for%20Project%20Execution\Draft%20Tender%20Documents-Civil%20Works\Final%20Draft%20Tender%20Documents\Blank%2011934%20BOQ%20-%20EBi%20130507%20final%20upd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Q estim"/>
      <sheetName val="DB"/>
      <sheetName val="Total"/>
      <sheetName val="Principal Qty"/>
      <sheetName val="Cost Summary"/>
      <sheetName val="Sheet2"/>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2"/>
  <sheetViews>
    <sheetView zoomScaleNormal="100" zoomScaleSheetLayoutView="74" workbookViewId="0">
      <selection activeCell="I16" sqref="I16"/>
    </sheetView>
  </sheetViews>
  <sheetFormatPr defaultColWidth="9" defaultRowHeight="12.75"/>
  <cols>
    <col min="1" max="1" width="8.140625" style="59" customWidth="1"/>
    <col min="2" max="2" width="62.42578125" style="52" customWidth="1"/>
    <col min="3" max="3" width="5.5703125" style="59" customWidth="1"/>
    <col min="4" max="4" width="9.140625" style="59" customWidth="1"/>
    <col min="5" max="5" width="8.28515625" style="62" bestFit="1" customWidth="1"/>
    <col min="6" max="6" width="10.5703125" style="52" bestFit="1" customWidth="1"/>
    <col min="7" max="7" width="9.140625" style="38"/>
    <col min="8" max="15" width="15.5703125" style="38" customWidth="1"/>
    <col min="16" max="254" width="9.140625" style="38"/>
    <col min="255" max="255" width="8.140625" style="38" customWidth="1"/>
    <col min="256" max="256" width="62.42578125" style="38" customWidth="1"/>
    <col min="257" max="257" width="5.5703125" style="38" customWidth="1"/>
    <col min="258" max="258" width="9.140625" style="38" customWidth="1"/>
    <col min="259" max="259" width="10.5703125" style="38" customWidth="1"/>
    <col min="260" max="260" width="14.5703125" style="38" customWidth="1"/>
    <col min="261" max="261" width="9.140625" style="38"/>
    <col min="262" max="262" width="36.85546875" style="38" customWidth="1"/>
    <col min="263" max="263" width="9.140625" style="38"/>
    <col min="264" max="271" width="15.5703125" style="38" customWidth="1"/>
    <col min="272" max="510" width="9.140625" style="38"/>
    <col min="511" max="511" width="8.140625" style="38" customWidth="1"/>
    <col min="512" max="512" width="62.42578125" style="38" customWidth="1"/>
    <col min="513" max="513" width="5.5703125" style="38" customWidth="1"/>
    <col min="514" max="514" width="9.140625" style="38" customWidth="1"/>
    <col min="515" max="515" width="10.5703125" style="38" customWidth="1"/>
    <col min="516" max="516" width="14.5703125" style="38" customWidth="1"/>
    <col min="517" max="517" width="9.140625" style="38"/>
    <col min="518" max="518" width="36.85546875" style="38" customWidth="1"/>
    <col min="519" max="519" width="9.140625" style="38"/>
    <col min="520" max="527" width="15.5703125" style="38" customWidth="1"/>
    <col min="528" max="766" width="9.140625" style="38"/>
    <col min="767" max="767" width="8.140625" style="38" customWidth="1"/>
    <col min="768" max="768" width="62.42578125" style="38" customWidth="1"/>
    <col min="769" max="769" width="5.5703125" style="38" customWidth="1"/>
    <col min="770" max="770" width="9.140625" style="38" customWidth="1"/>
    <col min="771" max="771" width="10.5703125" style="38" customWidth="1"/>
    <col min="772" max="772" width="14.5703125" style="38" customWidth="1"/>
    <col min="773" max="773" width="9.140625" style="38"/>
    <col min="774" max="774" width="36.85546875" style="38" customWidth="1"/>
    <col min="775" max="775" width="9.140625" style="38"/>
    <col min="776" max="783" width="15.5703125" style="38" customWidth="1"/>
    <col min="784" max="1022" width="9.140625" style="38"/>
    <col min="1023" max="1023" width="8.140625" style="38" customWidth="1"/>
    <col min="1024" max="1024" width="62.42578125" style="38" customWidth="1"/>
    <col min="1025" max="1025" width="5.5703125" style="38" customWidth="1"/>
    <col min="1026" max="1026" width="9.140625" style="38" customWidth="1"/>
    <col min="1027" max="1027" width="10.5703125" style="38" customWidth="1"/>
    <col min="1028" max="1028" width="14.5703125" style="38" customWidth="1"/>
    <col min="1029" max="1029" width="9.140625" style="38"/>
    <col min="1030" max="1030" width="36.85546875" style="38" customWidth="1"/>
    <col min="1031" max="1031" width="9.140625" style="38"/>
    <col min="1032" max="1039" width="15.5703125" style="38" customWidth="1"/>
    <col min="1040" max="1278" width="9.140625" style="38"/>
    <col min="1279" max="1279" width="8.140625" style="38" customWidth="1"/>
    <col min="1280" max="1280" width="62.42578125" style="38" customWidth="1"/>
    <col min="1281" max="1281" width="5.5703125" style="38" customWidth="1"/>
    <col min="1282" max="1282" width="9.140625" style="38" customWidth="1"/>
    <col min="1283" max="1283" width="10.5703125" style="38" customWidth="1"/>
    <col min="1284" max="1284" width="14.5703125" style="38" customWidth="1"/>
    <col min="1285" max="1285" width="9.140625" style="38"/>
    <col min="1286" max="1286" width="36.85546875" style="38" customWidth="1"/>
    <col min="1287" max="1287" width="9.140625" style="38"/>
    <col min="1288" max="1295" width="15.5703125" style="38" customWidth="1"/>
    <col min="1296" max="1534" width="9.140625" style="38"/>
    <col min="1535" max="1535" width="8.140625" style="38" customWidth="1"/>
    <col min="1536" max="1536" width="62.42578125" style="38" customWidth="1"/>
    <col min="1537" max="1537" width="5.5703125" style="38" customWidth="1"/>
    <col min="1538" max="1538" width="9.140625" style="38" customWidth="1"/>
    <col min="1539" max="1539" width="10.5703125" style="38" customWidth="1"/>
    <col min="1540" max="1540" width="14.5703125" style="38" customWidth="1"/>
    <col min="1541" max="1541" width="9.140625" style="38"/>
    <col min="1542" max="1542" width="36.85546875" style="38" customWidth="1"/>
    <col min="1543" max="1543" width="9.140625" style="38"/>
    <col min="1544" max="1551" width="15.5703125" style="38" customWidth="1"/>
    <col min="1552" max="1790" width="9.140625" style="38"/>
    <col min="1791" max="1791" width="8.140625" style="38" customWidth="1"/>
    <col min="1792" max="1792" width="62.42578125" style="38" customWidth="1"/>
    <col min="1793" max="1793" width="5.5703125" style="38" customWidth="1"/>
    <col min="1794" max="1794" width="9.140625" style="38" customWidth="1"/>
    <col min="1795" max="1795" width="10.5703125" style="38" customWidth="1"/>
    <col min="1796" max="1796" width="14.5703125" style="38" customWidth="1"/>
    <col min="1797" max="1797" width="9.140625" style="38"/>
    <col min="1798" max="1798" width="36.85546875" style="38" customWidth="1"/>
    <col min="1799" max="1799" width="9.140625" style="38"/>
    <col min="1800" max="1807" width="15.5703125" style="38" customWidth="1"/>
    <col min="1808" max="2046" width="9.140625" style="38"/>
    <col min="2047" max="2047" width="8.140625" style="38" customWidth="1"/>
    <col min="2048" max="2048" width="62.42578125" style="38" customWidth="1"/>
    <col min="2049" max="2049" width="5.5703125" style="38" customWidth="1"/>
    <col min="2050" max="2050" width="9.140625" style="38" customWidth="1"/>
    <col min="2051" max="2051" width="10.5703125" style="38" customWidth="1"/>
    <col min="2052" max="2052" width="14.5703125" style="38" customWidth="1"/>
    <col min="2053" max="2053" width="9.140625" style="38"/>
    <col min="2054" max="2054" width="36.85546875" style="38" customWidth="1"/>
    <col min="2055" max="2055" width="9.140625" style="38"/>
    <col min="2056" max="2063" width="15.5703125" style="38" customWidth="1"/>
    <col min="2064" max="2302" width="9.140625" style="38"/>
    <col min="2303" max="2303" width="8.140625" style="38" customWidth="1"/>
    <col min="2304" max="2304" width="62.42578125" style="38" customWidth="1"/>
    <col min="2305" max="2305" width="5.5703125" style="38" customWidth="1"/>
    <col min="2306" max="2306" width="9.140625" style="38" customWidth="1"/>
    <col min="2307" max="2307" width="10.5703125" style="38" customWidth="1"/>
    <col min="2308" max="2308" width="14.5703125" style="38" customWidth="1"/>
    <col min="2309" max="2309" width="9.140625" style="38"/>
    <col min="2310" max="2310" width="36.85546875" style="38" customWidth="1"/>
    <col min="2311" max="2311" width="9.140625" style="38"/>
    <col min="2312" max="2319" width="15.5703125" style="38" customWidth="1"/>
    <col min="2320" max="2558" width="9.140625" style="38"/>
    <col min="2559" max="2559" width="8.140625" style="38" customWidth="1"/>
    <col min="2560" max="2560" width="62.42578125" style="38" customWidth="1"/>
    <col min="2561" max="2561" width="5.5703125" style="38" customWidth="1"/>
    <col min="2562" max="2562" width="9.140625" style="38" customWidth="1"/>
    <col min="2563" max="2563" width="10.5703125" style="38" customWidth="1"/>
    <col min="2564" max="2564" width="14.5703125" style="38" customWidth="1"/>
    <col min="2565" max="2565" width="9.140625" style="38"/>
    <col min="2566" max="2566" width="36.85546875" style="38" customWidth="1"/>
    <col min="2567" max="2567" width="9.140625" style="38"/>
    <col min="2568" max="2575" width="15.5703125" style="38" customWidth="1"/>
    <col min="2576" max="2814" width="9.140625" style="38"/>
    <col min="2815" max="2815" width="8.140625" style="38" customWidth="1"/>
    <col min="2816" max="2816" width="62.42578125" style="38" customWidth="1"/>
    <col min="2817" max="2817" width="5.5703125" style="38" customWidth="1"/>
    <col min="2818" max="2818" width="9.140625" style="38" customWidth="1"/>
    <col min="2819" max="2819" width="10.5703125" style="38" customWidth="1"/>
    <col min="2820" max="2820" width="14.5703125" style="38" customWidth="1"/>
    <col min="2821" max="2821" width="9.140625" style="38"/>
    <col min="2822" max="2822" width="36.85546875" style="38" customWidth="1"/>
    <col min="2823" max="2823" width="9.140625" style="38"/>
    <col min="2824" max="2831" width="15.5703125" style="38" customWidth="1"/>
    <col min="2832" max="3070" width="9.140625" style="38"/>
    <col min="3071" max="3071" width="8.140625" style="38" customWidth="1"/>
    <col min="3072" max="3072" width="62.42578125" style="38" customWidth="1"/>
    <col min="3073" max="3073" width="5.5703125" style="38" customWidth="1"/>
    <col min="3074" max="3074" width="9.140625" style="38" customWidth="1"/>
    <col min="3075" max="3075" width="10.5703125" style="38" customWidth="1"/>
    <col min="3076" max="3076" width="14.5703125" style="38" customWidth="1"/>
    <col min="3077" max="3077" width="9.140625" style="38"/>
    <col min="3078" max="3078" width="36.85546875" style="38" customWidth="1"/>
    <col min="3079" max="3079" width="9.140625" style="38"/>
    <col min="3080" max="3087" width="15.5703125" style="38" customWidth="1"/>
    <col min="3088" max="3326" width="9.140625" style="38"/>
    <col min="3327" max="3327" width="8.140625" style="38" customWidth="1"/>
    <col min="3328" max="3328" width="62.42578125" style="38" customWidth="1"/>
    <col min="3329" max="3329" width="5.5703125" style="38" customWidth="1"/>
    <col min="3330" max="3330" width="9.140625" style="38" customWidth="1"/>
    <col min="3331" max="3331" width="10.5703125" style="38" customWidth="1"/>
    <col min="3332" max="3332" width="14.5703125" style="38" customWidth="1"/>
    <col min="3333" max="3333" width="9.140625" style="38"/>
    <col min="3334" max="3334" width="36.85546875" style="38" customWidth="1"/>
    <col min="3335" max="3335" width="9.140625" style="38"/>
    <col min="3336" max="3343" width="15.5703125" style="38" customWidth="1"/>
    <col min="3344" max="3582" width="9.140625" style="38"/>
    <col min="3583" max="3583" width="8.140625" style="38" customWidth="1"/>
    <col min="3584" max="3584" width="62.42578125" style="38" customWidth="1"/>
    <col min="3585" max="3585" width="5.5703125" style="38" customWidth="1"/>
    <col min="3586" max="3586" width="9.140625" style="38" customWidth="1"/>
    <col min="3587" max="3587" width="10.5703125" style="38" customWidth="1"/>
    <col min="3588" max="3588" width="14.5703125" style="38" customWidth="1"/>
    <col min="3589" max="3589" width="9.140625" style="38"/>
    <col min="3590" max="3590" width="36.85546875" style="38" customWidth="1"/>
    <col min="3591" max="3591" width="9.140625" style="38"/>
    <col min="3592" max="3599" width="15.5703125" style="38" customWidth="1"/>
    <col min="3600" max="3838" width="9.140625" style="38"/>
    <col min="3839" max="3839" width="8.140625" style="38" customWidth="1"/>
    <col min="3840" max="3840" width="62.42578125" style="38" customWidth="1"/>
    <col min="3841" max="3841" width="5.5703125" style="38" customWidth="1"/>
    <col min="3842" max="3842" width="9.140625" style="38" customWidth="1"/>
    <col min="3843" max="3843" width="10.5703125" style="38" customWidth="1"/>
    <col min="3844" max="3844" width="14.5703125" style="38" customWidth="1"/>
    <col min="3845" max="3845" width="9.140625" style="38"/>
    <col min="3846" max="3846" width="36.85546875" style="38" customWidth="1"/>
    <col min="3847" max="3847" width="9.140625" style="38"/>
    <col min="3848" max="3855" width="15.5703125" style="38" customWidth="1"/>
    <col min="3856" max="4094" width="9.140625" style="38"/>
    <col min="4095" max="4095" width="8.140625" style="38" customWidth="1"/>
    <col min="4096" max="4096" width="62.42578125" style="38" customWidth="1"/>
    <col min="4097" max="4097" width="5.5703125" style="38" customWidth="1"/>
    <col min="4098" max="4098" width="9.140625" style="38" customWidth="1"/>
    <col min="4099" max="4099" width="10.5703125" style="38" customWidth="1"/>
    <col min="4100" max="4100" width="14.5703125" style="38" customWidth="1"/>
    <col min="4101" max="4101" width="9.140625" style="38"/>
    <col min="4102" max="4102" width="36.85546875" style="38" customWidth="1"/>
    <col min="4103" max="4103" width="9.140625" style="38"/>
    <col min="4104" max="4111" width="15.5703125" style="38" customWidth="1"/>
    <col min="4112" max="4350" width="9.140625" style="38"/>
    <col min="4351" max="4351" width="8.140625" style="38" customWidth="1"/>
    <col min="4352" max="4352" width="62.42578125" style="38" customWidth="1"/>
    <col min="4353" max="4353" width="5.5703125" style="38" customWidth="1"/>
    <col min="4354" max="4354" width="9.140625" style="38" customWidth="1"/>
    <col min="4355" max="4355" width="10.5703125" style="38" customWidth="1"/>
    <col min="4356" max="4356" width="14.5703125" style="38" customWidth="1"/>
    <col min="4357" max="4357" width="9.140625" style="38"/>
    <col min="4358" max="4358" width="36.85546875" style="38" customWidth="1"/>
    <col min="4359" max="4359" width="9.140625" style="38"/>
    <col min="4360" max="4367" width="15.5703125" style="38" customWidth="1"/>
    <col min="4368" max="4606" width="9.140625" style="38"/>
    <col min="4607" max="4607" width="8.140625" style="38" customWidth="1"/>
    <col min="4608" max="4608" width="62.42578125" style="38" customWidth="1"/>
    <col min="4609" max="4609" width="5.5703125" style="38" customWidth="1"/>
    <col min="4610" max="4610" width="9.140625" style="38" customWidth="1"/>
    <col min="4611" max="4611" width="10.5703125" style="38" customWidth="1"/>
    <col min="4612" max="4612" width="14.5703125" style="38" customWidth="1"/>
    <col min="4613" max="4613" width="9.140625" style="38"/>
    <col min="4614" max="4614" width="36.85546875" style="38" customWidth="1"/>
    <col min="4615" max="4615" width="9.140625" style="38"/>
    <col min="4616" max="4623" width="15.5703125" style="38" customWidth="1"/>
    <col min="4624" max="4862" width="9.140625" style="38"/>
    <col min="4863" max="4863" width="8.140625" style="38" customWidth="1"/>
    <col min="4864" max="4864" width="62.42578125" style="38" customWidth="1"/>
    <col min="4865" max="4865" width="5.5703125" style="38" customWidth="1"/>
    <col min="4866" max="4866" width="9.140625" style="38" customWidth="1"/>
    <col min="4867" max="4867" width="10.5703125" style="38" customWidth="1"/>
    <col min="4868" max="4868" width="14.5703125" style="38" customWidth="1"/>
    <col min="4869" max="4869" width="9.140625" style="38"/>
    <col min="4870" max="4870" width="36.85546875" style="38" customWidth="1"/>
    <col min="4871" max="4871" width="9.140625" style="38"/>
    <col min="4872" max="4879" width="15.5703125" style="38" customWidth="1"/>
    <col min="4880" max="5118" width="9.140625" style="38"/>
    <col min="5119" max="5119" width="8.140625" style="38" customWidth="1"/>
    <col min="5120" max="5120" width="62.42578125" style="38" customWidth="1"/>
    <col min="5121" max="5121" width="5.5703125" style="38" customWidth="1"/>
    <col min="5122" max="5122" width="9.140625" style="38" customWidth="1"/>
    <col min="5123" max="5123" width="10.5703125" style="38" customWidth="1"/>
    <col min="5124" max="5124" width="14.5703125" style="38" customWidth="1"/>
    <col min="5125" max="5125" width="9.140625" style="38"/>
    <col min="5126" max="5126" width="36.85546875" style="38" customWidth="1"/>
    <col min="5127" max="5127" width="9.140625" style="38"/>
    <col min="5128" max="5135" width="15.5703125" style="38" customWidth="1"/>
    <col min="5136" max="5374" width="9.140625" style="38"/>
    <col min="5375" max="5375" width="8.140625" style="38" customWidth="1"/>
    <col min="5376" max="5376" width="62.42578125" style="38" customWidth="1"/>
    <col min="5377" max="5377" width="5.5703125" style="38" customWidth="1"/>
    <col min="5378" max="5378" width="9.140625" style="38" customWidth="1"/>
    <col min="5379" max="5379" width="10.5703125" style="38" customWidth="1"/>
    <col min="5380" max="5380" width="14.5703125" style="38" customWidth="1"/>
    <col min="5381" max="5381" width="9.140625" style="38"/>
    <col min="5382" max="5382" width="36.85546875" style="38" customWidth="1"/>
    <col min="5383" max="5383" width="9.140625" style="38"/>
    <col min="5384" max="5391" width="15.5703125" style="38" customWidth="1"/>
    <col min="5392" max="5630" width="9.140625" style="38"/>
    <col min="5631" max="5631" width="8.140625" style="38" customWidth="1"/>
    <col min="5632" max="5632" width="62.42578125" style="38" customWidth="1"/>
    <col min="5633" max="5633" width="5.5703125" style="38" customWidth="1"/>
    <col min="5634" max="5634" width="9.140625" style="38" customWidth="1"/>
    <col min="5635" max="5635" width="10.5703125" style="38" customWidth="1"/>
    <col min="5636" max="5636" width="14.5703125" style="38" customWidth="1"/>
    <col min="5637" max="5637" width="9.140625" style="38"/>
    <col min="5638" max="5638" width="36.85546875" style="38" customWidth="1"/>
    <col min="5639" max="5639" width="9.140625" style="38"/>
    <col min="5640" max="5647" width="15.5703125" style="38" customWidth="1"/>
    <col min="5648" max="5886" width="9.140625" style="38"/>
    <col min="5887" max="5887" width="8.140625" style="38" customWidth="1"/>
    <col min="5888" max="5888" width="62.42578125" style="38" customWidth="1"/>
    <col min="5889" max="5889" width="5.5703125" style="38" customWidth="1"/>
    <col min="5890" max="5890" width="9.140625" style="38" customWidth="1"/>
    <col min="5891" max="5891" width="10.5703125" style="38" customWidth="1"/>
    <col min="5892" max="5892" width="14.5703125" style="38" customWidth="1"/>
    <col min="5893" max="5893" width="9.140625" style="38"/>
    <col min="5894" max="5894" width="36.85546875" style="38" customWidth="1"/>
    <col min="5895" max="5895" width="9.140625" style="38"/>
    <col min="5896" max="5903" width="15.5703125" style="38" customWidth="1"/>
    <col min="5904" max="6142" width="9.140625" style="38"/>
    <col min="6143" max="6143" width="8.140625" style="38" customWidth="1"/>
    <col min="6144" max="6144" width="62.42578125" style="38" customWidth="1"/>
    <col min="6145" max="6145" width="5.5703125" style="38" customWidth="1"/>
    <col min="6146" max="6146" width="9.140625" style="38" customWidth="1"/>
    <col min="6147" max="6147" width="10.5703125" style="38" customWidth="1"/>
    <col min="6148" max="6148" width="14.5703125" style="38" customWidth="1"/>
    <col min="6149" max="6149" width="9.140625" style="38"/>
    <col min="6150" max="6150" width="36.85546875" style="38" customWidth="1"/>
    <col min="6151" max="6151" width="9.140625" style="38"/>
    <col min="6152" max="6159" width="15.5703125" style="38" customWidth="1"/>
    <col min="6160" max="6398" width="9.140625" style="38"/>
    <col min="6399" max="6399" width="8.140625" style="38" customWidth="1"/>
    <col min="6400" max="6400" width="62.42578125" style="38" customWidth="1"/>
    <col min="6401" max="6401" width="5.5703125" style="38" customWidth="1"/>
    <col min="6402" max="6402" width="9.140625" style="38" customWidth="1"/>
    <col min="6403" max="6403" width="10.5703125" style="38" customWidth="1"/>
    <col min="6404" max="6404" width="14.5703125" style="38" customWidth="1"/>
    <col min="6405" max="6405" width="9.140625" style="38"/>
    <col min="6406" max="6406" width="36.85546875" style="38" customWidth="1"/>
    <col min="6407" max="6407" width="9.140625" style="38"/>
    <col min="6408" max="6415" width="15.5703125" style="38" customWidth="1"/>
    <col min="6416" max="6654" width="9.140625" style="38"/>
    <col min="6655" max="6655" width="8.140625" style="38" customWidth="1"/>
    <col min="6656" max="6656" width="62.42578125" style="38" customWidth="1"/>
    <col min="6657" max="6657" width="5.5703125" style="38" customWidth="1"/>
    <col min="6658" max="6658" width="9.140625" style="38" customWidth="1"/>
    <col min="6659" max="6659" width="10.5703125" style="38" customWidth="1"/>
    <col min="6660" max="6660" width="14.5703125" style="38" customWidth="1"/>
    <col min="6661" max="6661" width="9.140625" style="38"/>
    <col min="6662" max="6662" width="36.85546875" style="38" customWidth="1"/>
    <col min="6663" max="6663" width="9.140625" style="38"/>
    <col min="6664" max="6671" width="15.5703125" style="38" customWidth="1"/>
    <col min="6672" max="6910" width="9.140625" style="38"/>
    <col min="6911" max="6911" width="8.140625" style="38" customWidth="1"/>
    <col min="6912" max="6912" width="62.42578125" style="38" customWidth="1"/>
    <col min="6913" max="6913" width="5.5703125" style="38" customWidth="1"/>
    <col min="6914" max="6914" width="9.140625" style="38" customWidth="1"/>
    <col min="6915" max="6915" width="10.5703125" style="38" customWidth="1"/>
    <col min="6916" max="6916" width="14.5703125" style="38" customWidth="1"/>
    <col min="6917" max="6917" width="9.140625" style="38"/>
    <col min="6918" max="6918" width="36.85546875" style="38" customWidth="1"/>
    <col min="6919" max="6919" width="9.140625" style="38"/>
    <col min="6920" max="6927" width="15.5703125" style="38" customWidth="1"/>
    <col min="6928" max="7166" width="9.140625" style="38"/>
    <col min="7167" max="7167" width="8.140625" style="38" customWidth="1"/>
    <col min="7168" max="7168" width="62.42578125" style="38" customWidth="1"/>
    <col min="7169" max="7169" width="5.5703125" style="38" customWidth="1"/>
    <col min="7170" max="7170" width="9.140625" style="38" customWidth="1"/>
    <col min="7171" max="7171" width="10.5703125" style="38" customWidth="1"/>
    <col min="7172" max="7172" width="14.5703125" style="38" customWidth="1"/>
    <col min="7173" max="7173" width="9.140625" style="38"/>
    <col min="7174" max="7174" width="36.85546875" style="38" customWidth="1"/>
    <col min="7175" max="7175" width="9.140625" style="38"/>
    <col min="7176" max="7183" width="15.5703125" style="38" customWidth="1"/>
    <col min="7184" max="7422" width="9.140625" style="38"/>
    <col min="7423" max="7423" width="8.140625" style="38" customWidth="1"/>
    <col min="7424" max="7424" width="62.42578125" style="38" customWidth="1"/>
    <col min="7425" max="7425" width="5.5703125" style="38" customWidth="1"/>
    <col min="7426" max="7426" width="9.140625" style="38" customWidth="1"/>
    <col min="7427" max="7427" width="10.5703125" style="38" customWidth="1"/>
    <col min="7428" max="7428" width="14.5703125" style="38" customWidth="1"/>
    <col min="7429" max="7429" width="9.140625" style="38"/>
    <col min="7430" max="7430" width="36.85546875" style="38" customWidth="1"/>
    <col min="7431" max="7431" width="9.140625" style="38"/>
    <col min="7432" max="7439" width="15.5703125" style="38" customWidth="1"/>
    <col min="7440" max="7678" width="9.140625" style="38"/>
    <col min="7679" max="7679" width="8.140625" style="38" customWidth="1"/>
    <col min="7680" max="7680" width="62.42578125" style="38" customWidth="1"/>
    <col min="7681" max="7681" width="5.5703125" style="38" customWidth="1"/>
    <col min="7682" max="7682" width="9.140625" style="38" customWidth="1"/>
    <col min="7683" max="7683" width="10.5703125" style="38" customWidth="1"/>
    <col min="7684" max="7684" width="14.5703125" style="38" customWidth="1"/>
    <col min="7685" max="7685" width="9.140625" style="38"/>
    <col min="7686" max="7686" width="36.85546875" style="38" customWidth="1"/>
    <col min="7687" max="7687" width="9.140625" style="38"/>
    <col min="7688" max="7695" width="15.5703125" style="38" customWidth="1"/>
    <col min="7696" max="7934" width="9.140625" style="38"/>
    <col min="7935" max="7935" width="8.140625" style="38" customWidth="1"/>
    <col min="7936" max="7936" width="62.42578125" style="38" customWidth="1"/>
    <col min="7937" max="7937" width="5.5703125" style="38" customWidth="1"/>
    <col min="7938" max="7938" width="9.140625" style="38" customWidth="1"/>
    <col min="7939" max="7939" width="10.5703125" style="38" customWidth="1"/>
    <col min="7940" max="7940" width="14.5703125" style="38" customWidth="1"/>
    <col min="7941" max="7941" width="9.140625" style="38"/>
    <col min="7942" max="7942" width="36.85546875" style="38" customWidth="1"/>
    <col min="7943" max="7943" width="9.140625" style="38"/>
    <col min="7944" max="7951" width="15.5703125" style="38" customWidth="1"/>
    <col min="7952" max="8190" width="9.140625" style="38"/>
    <col min="8191" max="8191" width="8.140625" style="38" customWidth="1"/>
    <col min="8192" max="8192" width="62.42578125" style="38" customWidth="1"/>
    <col min="8193" max="8193" width="5.5703125" style="38" customWidth="1"/>
    <col min="8194" max="8194" width="9.140625" style="38" customWidth="1"/>
    <col min="8195" max="8195" width="10.5703125" style="38" customWidth="1"/>
    <col min="8196" max="8196" width="14.5703125" style="38" customWidth="1"/>
    <col min="8197" max="8197" width="9.140625" style="38"/>
    <col min="8198" max="8198" width="36.85546875" style="38" customWidth="1"/>
    <col min="8199" max="8199" width="9.140625" style="38"/>
    <col min="8200" max="8207" width="15.5703125" style="38" customWidth="1"/>
    <col min="8208" max="8446" width="9.140625" style="38"/>
    <col min="8447" max="8447" width="8.140625" style="38" customWidth="1"/>
    <col min="8448" max="8448" width="62.42578125" style="38" customWidth="1"/>
    <col min="8449" max="8449" width="5.5703125" style="38" customWidth="1"/>
    <col min="8450" max="8450" width="9.140625" style="38" customWidth="1"/>
    <col min="8451" max="8451" width="10.5703125" style="38" customWidth="1"/>
    <col min="8452" max="8452" width="14.5703125" style="38" customWidth="1"/>
    <col min="8453" max="8453" width="9.140625" style="38"/>
    <col min="8454" max="8454" width="36.85546875" style="38" customWidth="1"/>
    <col min="8455" max="8455" width="9.140625" style="38"/>
    <col min="8456" max="8463" width="15.5703125" style="38" customWidth="1"/>
    <col min="8464" max="8702" width="9.140625" style="38"/>
    <col min="8703" max="8703" width="8.140625" style="38" customWidth="1"/>
    <col min="8704" max="8704" width="62.42578125" style="38" customWidth="1"/>
    <col min="8705" max="8705" width="5.5703125" style="38" customWidth="1"/>
    <col min="8706" max="8706" width="9.140625" style="38" customWidth="1"/>
    <col min="8707" max="8707" width="10.5703125" style="38" customWidth="1"/>
    <col min="8708" max="8708" width="14.5703125" style="38" customWidth="1"/>
    <col min="8709" max="8709" width="9.140625" style="38"/>
    <col min="8710" max="8710" width="36.85546875" style="38" customWidth="1"/>
    <col min="8711" max="8711" width="9.140625" style="38"/>
    <col min="8712" max="8719" width="15.5703125" style="38" customWidth="1"/>
    <col min="8720" max="8958" width="9.140625" style="38"/>
    <col min="8959" max="8959" width="8.140625" style="38" customWidth="1"/>
    <col min="8960" max="8960" width="62.42578125" style="38" customWidth="1"/>
    <col min="8961" max="8961" width="5.5703125" style="38" customWidth="1"/>
    <col min="8962" max="8962" width="9.140625" style="38" customWidth="1"/>
    <col min="8963" max="8963" width="10.5703125" style="38" customWidth="1"/>
    <col min="8964" max="8964" width="14.5703125" style="38" customWidth="1"/>
    <col min="8965" max="8965" width="9.140625" style="38"/>
    <col min="8966" max="8966" width="36.85546875" style="38" customWidth="1"/>
    <col min="8967" max="8967" width="9.140625" style="38"/>
    <col min="8968" max="8975" width="15.5703125" style="38" customWidth="1"/>
    <col min="8976" max="9214" width="9.140625" style="38"/>
    <col min="9215" max="9215" width="8.140625" style="38" customWidth="1"/>
    <col min="9216" max="9216" width="62.42578125" style="38" customWidth="1"/>
    <col min="9217" max="9217" width="5.5703125" style="38" customWidth="1"/>
    <col min="9218" max="9218" width="9.140625" style="38" customWidth="1"/>
    <col min="9219" max="9219" width="10.5703125" style="38" customWidth="1"/>
    <col min="9220" max="9220" width="14.5703125" style="38" customWidth="1"/>
    <col min="9221" max="9221" width="9.140625" style="38"/>
    <col min="9222" max="9222" width="36.85546875" style="38" customWidth="1"/>
    <col min="9223" max="9223" width="9.140625" style="38"/>
    <col min="9224" max="9231" width="15.5703125" style="38" customWidth="1"/>
    <col min="9232" max="9470" width="9.140625" style="38"/>
    <col min="9471" max="9471" width="8.140625" style="38" customWidth="1"/>
    <col min="9472" max="9472" width="62.42578125" style="38" customWidth="1"/>
    <col min="9473" max="9473" width="5.5703125" style="38" customWidth="1"/>
    <col min="9474" max="9474" width="9.140625" style="38" customWidth="1"/>
    <col min="9475" max="9475" width="10.5703125" style="38" customWidth="1"/>
    <col min="9476" max="9476" width="14.5703125" style="38" customWidth="1"/>
    <col min="9477" max="9477" width="9.140625" style="38"/>
    <col min="9478" max="9478" width="36.85546875" style="38" customWidth="1"/>
    <col min="9479" max="9479" width="9.140625" style="38"/>
    <col min="9480" max="9487" width="15.5703125" style="38" customWidth="1"/>
    <col min="9488" max="9726" width="9.140625" style="38"/>
    <col min="9727" max="9727" width="8.140625" style="38" customWidth="1"/>
    <col min="9728" max="9728" width="62.42578125" style="38" customWidth="1"/>
    <col min="9729" max="9729" width="5.5703125" style="38" customWidth="1"/>
    <col min="9730" max="9730" width="9.140625" style="38" customWidth="1"/>
    <col min="9731" max="9731" width="10.5703125" style="38" customWidth="1"/>
    <col min="9732" max="9732" width="14.5703125" style="38" customWidth="1"/>
    <col min="9733" max="9733" width="9.140625" style="38"/>
    <col min="9734" max="9734" width="36.85546875" style="38" customWidth="1"/>
    <col min="9735" max="9735" width="9.140625" style="38"/>
    <col min="9736" max="9743" width="15.5703125" style="38" customWidth="1"/>
    <col min="9744" max="9982" width="9.140625" style="38"/>
    <col min="9983" max="9983" width="8.140625" style="38" customWidth="1"/>
    <col min="9984" max="9984" width="62.42578125" style="38" customWidth="1"/>
    <col min="9985" max="9985" width="5.5703125" style="38" customWidth="1"/>
    <col min="9986" max="9986" width="9.140625" style="38" customWidth="1"/>
    <col min="9987" max="9987" width="10.5703125" style="38" customWidth="1"/>
    <col min="9988" max="9988" width="14.5703125" style="38" customWidth="1"/>
    <col min="9989" max="9989" width="9.140625" style="38"/>
    <col min="9990" max="9990" width="36.85546875" style="38" customWidth="1"/>
    <col min="9991" max="9991" width="9.140625" style="38"/>
    <col min="9992" max="9999" width="15.5703125" style="38" customWidth="1"/>
    <col min="10000" max="10238" width="9.140625" style="38"/>
    <col min="10239" max="10239" width="8.140625" style="38" customWidth="1"/>
    <col min="10240" max="10240" width="62.42578125" style="38" customWidth="1"/>
    <col min="10241" max="10241" width="5.5703125" style="38" customWidth="1"/>
    <col min="10242" max="10242" width="9.140625" style="38" customWidth="1"/>
    <col min="10243" max="10243" width="10.5703125" style="38" customWidth="1"/>
    <col min="10244" max="10244" width="14.5703125" style="38" customWidth="1"/>
    <col min="10245" max="10245" width="9.140625" style="38"/>
    <col min="10246" max="10246" width="36.85546875" style="38" customWidth="1"/>
    <col min="10247" max="10247" width="9.140625" style="38"/>
    <col min="10248" max="10255" width="15.5703125" style="38" customWidth="1"/>
    <col min="10256" max="10494" width="9.140625" style="38"/>
    <col min="10495" max="10495" width="8.140625" style="38" customWidth="1"/>
    <col min="10496" max="10496" width="62.42578125" style="38" customWidth="1"/>
    <col min="10497" max="10497" width="5.5703125" style="38" customWidth="1"/>
    <col min="10498" max="10498" width="9.140625" style="38" customWidth="1"/>
    <col min="10499" max="10499" width="10.5703125" style="38" customWidth="1"/>
    <col min="10500" max="10500" width="14.5703125" style="38" customWidth="1"/>
    <col min="10501" max="10501" width="9.140625" style="38"/>
    <col min="10502" max="10502" width="36.85546875" style="38" customWidth="1"/>
    <col min="10503" max="10503" width="9.140625" style="38"/>
    <col min="10504" max="10511" width="15.5703125" style="38" customWidth="1"/>
    <col min="10512" max="10750" width="9.140625" style="38"/>
    <col min="10751" max="10751" width="8.140625" style="38" customWidth="1"/>
    <col min="10752" max="10752" width="62.42578125" style="38" customWidth="1"/>
    <col min="10753" max="10753" width="5.5703125" style="38" customWidth="1"/>
    <col min="10754" max="10754" width="9.140625" style="38" customWidth="1"/>
    <col min="10755" max="10755" width="10.5703125" style="38" customWidth="1"/>
    <col min="10756" max="10756" width="14.5703125" style="38" customWidth="1"/>
    <col min="10757" max="10757" width="9.140625" style="38"/>
    <col min="10758" max="10758" width="36.85546875" style="38" customWidth="1"/>
    <col min="10759" max="10759" width="9.140625" style="38"/>
    <col min="10760" max="10767" width="15.5703125" style="38" customWidth="1"/>
    <col min="10768" max="11006" width="9.140625" style="38"/>
    <col min="11007" max="11007" width="8.140625" style="38" customWidth="1"/>
    <col min="11008" max="11008" width="62.42578125" style="38" customWidth="1"/>
    <col min="11009" max="11009" width="5.5703125" style="38" customWidth="1"/>
    <col min="11010" max="11010" width="9.140625" style="38" customWidth="1"/>
    <col min="11011" max="11011" width="10.5703125" style="38" customWidth="1"/>
    <col min="11012" max="11012" width="14.5703125" style="38" customWidth="1"/>
    <col min="11013" max="11013" width="9.140625" style="38"/>
    <col min="11014" max="11014" width="36.85546875" style="38" customWidth="1"/>
    <col min="11015" max="11015" width="9.140625" style="38"/>
    <col min="11016" max="11023" width="15.5703125" style="38" customWidth="1"/>
    <col min="11024" max="11262" width="9.140625" style="38"/>
    <col min="11263" max="11263" width="8.140625" style="38" customWidth="1"/>
    <col min="11264" max="11264" width="62.42578125" style="38" customWidth="1"/>
    <col min="11265" max="11265" width="5.5703125" style="38" customWidth="1"/>
    <col min="11266" max="11266" width="9.140625" style="38" customWidth="1"/>
    <col min="11267" max="11267" width="10.5703125" style="38" customWidth="1"/>
    <col min="11268" max="11268" width="14.5703125" style="38" customWidth="1"/>
    <col min="11269" max="11269" width="9.140625" style="38"/>
    <col min="11270" max="11270" width="36.85546875" style="38" customWidth="1"/>
    <col min="11271" max="11271" width="9.140625" style="38"/>
    <col min="11272" max="11279" width="15.5703125" style="38" customWidth="1"/>
    <col min="11280" max="11518" width="9.140625" style="38"/>
    <col min="11519" max="11519" width="8.140625" style="38" customWidth="1"/>
    <col min="11520" max="11520" width="62.42578125" style="38" customWidth="1"/>
    <col min="11521" max="11521" width="5.5703125" style="38" customWidth="1"/>
    <col min="11522" max="11522" width="9.140625" style="38" customWidth="1"/>
    <col min="11523" max="11523" width="10.5703125" style="38" customWidth="1"/>
    <col min="11524" max="11524" width="14.5703125" style="38" customWidth="1"/>
    <col min="11525" max="11525" width="9.140625" style="38"/>
    <col min="11526" max="11526" width="36.85546875" style="38" customWidth="1"/>
    <col min="11527" max="11527" width="9.140625" style="38"/>
    <col min="11528" max="11535" width="15.5703125" style="38" customWidth="1"/>
    <col min="11536" max="11774" width="9.140625" style="38"/>
    <col min="11775" max="11775" width="8.140625" style="38" customWidth="1"/>
    <col min="11776" max="11776" width="62.42578125" style="38" customWidth="1"/>
    <col min="11777" max="11777" width="5.5703125" style="38" customWidth="1"/>
    <col min="11778" max="11778" width="9.140625" style="38" customWidth="1"/>
    <col min="11779" max="11779" width="10.5703125" style="38" customWidth="1"/>
    <col min="11780" max="11780" width="14.5703125" style="38" customWidth="1"/>
    <col min="11781" max="11781" width="9.140625" style="38"/>
    <col min="11782" max="11782" width="36.85546875" style="38" customWidth="1"/>
    <col min="11783" max="11783" width="9.140625" style="38"/>
    <col min="11784" max="11791" width="15.5703125" style="38" customWidth="1"/>
    <col min="11792" max="12030" width="9.140625" style="38"/>
    <col min="12031" max="12031" width="8.140625" style="38" customWidth="1"/>
    <col min="12032" max="12032" width="62.42578125" style="38" customWidth="1"/>
    <col min="12033" max="12033" width="5.5703125" style="38" customWidth="1"/>
    <col min="12034" max="12034" width="9.140625" style="38" customWidth="1"/>
    <col min="12035" max="12035" width="10.5703125" style="38" customWidth="1"/>
    <col min="12036" max="12036" width="14.5703125" style="38" customWidth="1"/>
    <col min="12037" max="12037" width="9.140625" style="38"/>
    <col min="12038" max="12038" width="36.85546875" style="38" customWidth="1"/>
    <col min="12039" max="12039" width="9.140625" style="38"/>
    <col min="12040" max="12047" width="15.5703125" style="38" customWidth="1"/>
    <col min="12048" max="12286" width="9.140625" style="38"/>
    <col min="12287" max="12287" width="8.140625" style="38" customWidth="1"/>
    <col min="12288" max="12288" width="62.42578125" style="38" customWidth="1"/>
    <col min="12289" max="12289" width="5.5703125" style="38" customWidth="1"/>
    <col min="12290" max="12290" width="9.140625" style="38" customWidth="1"/>
    <col min="12291" max="12291" width="10.5703125" style="38" customWidth="1"/>
    <col min="12292" max="12292" width="14.5703125" style="38" customWidth="1"/>
    <col min="12293" max="12293" width="9.140625" style="38"/>
    <col min="12294" max="12294" width="36.85546875" style="38" customWidth="1"/>
    <col min="12295" max="12295" width="9.140625" style="38"/>
    <col min="12296" max="12303" width="15.5703125" style="38" customWidth="1"/>
    <col min="12304" max="12542" width="9.140625" style="38"/>
    <col min="12543" max="12543" width="8.140625" style="38" customWidth="1"/>
    <col min="12544" max="12544" width="62.42578125" style="38" customWidth="1"/>
    <col min="12545" max="12545" width="5.5703125" style="38" customWidth="1"/>
    <col min="12546" max="12546" width="9.140625" style="38" customWidth="1"/>
    <col min="12547" max="12547" width="10.5703125" style="38" customWidth="1"/>
    <col min="12548" max="12548" width="14.5703125" style="38" customWidth="1"/>
    <col min="12549" max="12549" width="9.140625" style="38"/>
    <col min="12550" max="12550" width="36.85546875" style="38" customWidth="1"/>
    <col min="12551" max="12551" width="9.140625" style="38"/>
    <col min="12552" max="12559" width="15.5703125" style="38" customWidth="1"/>
    <col min="12560" max="12798" width="9.140625" style="38"/>
    <col min="12799" max="12799" width="8.140625" style="38" customWidth="1"/>
    <col min="12800" max="12800" width="62.42578125" style="38" customWidth="1"/>
    <col min="12801" max="12801" width="5.5703125" style="38" customWidth="1"/>
    <col min="12802" max="12802" width="9.140625" style="38" customWidth="1"/>
    <col min="12803" max="12803" width="10.5703125" style="38" customWidth="1"/>
    <col min="12804" max="12804" width="14.5703125" style="38" customWidth="1"/>
    <col min="12805" max="12805" width="9.140625" style="38"/>
    <col min="12806" max="12806" width="36.85546875" style="38" customWidth="1"/>
    <col min="12807" max="12807" width="9.140625" style="38"/>
    <col min="12808" max="12815" width="15.5703125" style="38" customWidth="1"/>
    <col min="12816" max="13054" width="9.140625" style="38"/>
    <col min="13055" max="13055" width="8.140625" style="38" customWidth="1"/>
    <col min="13056" max="13056" width="62.42578125" style="38" customWidth="1"/>
    <col min="13057" max="13057" width="5.5703125" style="38" customWidth="1"/>
    <col min="13058" max="13058" width="9.140625" style="38" customWidth="1"/>
    <col min="13059" max="13059" width="10.5703125" style="38" customWidth="1"/>
    <col min="13060" max="13060" width="14.5703125" style="38" customWidth="1"/>
    <col min="13061" max="13061" width="9.140625" style="38"/>
    <col min="13062" max="13062" width="36.85546875" style="38" customWidth="1"/>
    <col min="13063" max="13063" width="9.140625" style="38"/>
    <col min="13064" max="13071" width="15.5703125" style="38" customWidth="1"/>
    <col min="13072" max="13310" width="9.140625" style="38"/>
    <col min="13311" max="13311" width="8.140625" style="38" customWidth="1"/>
    <col min="13312" max="13312" width="62.42578125" style="38" customWidth="1"/>
    <col min="13313" max="13313" width="5.5703125" style="38" customWidth="1"/>
    <col min="13314" max="13314" width="9.140625" style="38" customWidth="1"/>
    <col min="13315" max="13315" width="10.5703125" style="38" customWidth="1"/>
    <col min="13316" max="13316" width="14.5703125" style="38" customWidth="1"/>
    <col min="13317" max="13317" width="9.140625" style="38"/>
    <col min="13318" max="13318" width="36.85546875" style="38" customWidth="1"/>
    <col min="13319" max="13319" width="9.140625" style="38"/>
    <col min="13320" max="13327" width="15.5703125" style="38" customWidth="1"/>
    <col min="13328" max="13566" width="9.140625" style="38"/>
    <col min="13567" max="13567" width="8.140625" style="38" customWidth="1"/>
    <col min="13568" max="13568" width="62.42578125" style="38" customWidth="1"/>
    <col min="13569" max="13569" width="5.5703125" style="38" customWidth="1"/>
    <col min="13570" max="13570" width="9.140625" style="38" customWidth="1"/>
    <col min="13571" max="13571" width="10.5703125" style="38" customWidth="1"/>
    <col min="13572" max="13572" width="14.5703125" style="38" customWidth="1"/>
    <col min="13573" max="13573" width="9.140625" style="38"/>
    <col min="13574" max="13574" width="36.85546875" style="38" customWidth="1"/>
    <col min="13575" max="13575" width="9.140625" style="38"/>
    <col min="13576" max="13583" width="15.5703125" style="38" customWidth="1"/>
    <col min="13584" max="13822" width="9.140625" style="38"/>
    <col min="13823" max="13823" width="8.140625" style="38" customWidth="1"/>
    <col min="13824" max="13824" width="62.42578125" style="38" customWidth="1"/>
    <col min="13825" max="13825" width="5.5703125" style="38" customWidth="1"/>
    <col min="13826" max="13826" width="9.140625" style="38" customWidth="1"/>
    <col min="13827" max="13827" width="10.5703125" style="38" customWidth="1"/>
    <col min="13828" max="13828" width="14.5703125" style="38" customWidth="1"/>
    <col min="13829" max="13829" width="9.140625" style="38"/>
    <col min="13830" max="13830" width="36.85546875" style="38" customWidth="1"/>
    <col min="13831" max="13831" width="9.140625" style="38"/>
    <col min="13832" max="13839" width="15.5703125" style="38" customWidth="1"/>
    <col min="13840" max="14078" width="9.140625" style="38"/>
    <col min="14079" max="14079" width="8.140625" style="38" customWidth="1"/>
    <col min="14080" max="14080" width="62.42578125" style="38" customWidth="1"/>
    <col min="14081" max="14081" width="5.5703125" style="38" customWidth="1"/>
    <col min="14082" max="14082" width="9.140625" style="38" customWidth="1"/>
    <col min="14083" max="14083" width="10.5703125" style="38" customWidth="1"/>
    <col min="14084" max="14084" width="14.5703125" style="38" customWidth="1"/>
    <col min="14085" max="14085" width="9.140625" style="38"/>
    <col min="14086" max="14086" width="36.85546875" style="38" customWidth="1"/>
    <col min="14087" max="14087" width="9.140625" style="38"/>
    <col min="14088" max="14095" width="15.5703125" style="38" customWidth="1"/>
    <col min="14096" max="14334" width="9.140625" style="38"/>
    <col min="14335" max="14335" width="8.140625" style="38" customWidth="1"/>
    <col min="14336" max="14336" width="62.42578125" style="38" customWidth="1"/>
    <col min="14337" max="14337" width="5.5703125" style="38" customWidth="1"/>
    <col min="14338" max="14338" width="9.140625" style="38" customWidth="1"/>
    <col min="14339" max="14339" width="10.5703125" style="38" customWidth="1"/>
    <col min="14340" max="14340" width="14.5703125" style="38" customWidth="1"/>
    <col min="14341" max="14341" width="9.140625" style="38"/>
    <col min="14342" max="14342" width="36.85546875" style="38" customWidth="1"/>
    <col min="14343" max="14343" width="9.140625" style="38"/>
    <col min="14344" max="14351" width="15.5703125" style="38" customWidth="1"/>
    <col min="14352" max="14590" width="9.140625" style="38"/>
    <col min="14591" max="14591" width="8.140625" style="38" customWidth="1"/>
    <col min="14592" max="14592" width="62.42578125" style="38" customWidth="1"/>
    <col min="14593" max="14593" width="5.5703125" style="38" customWidth="1"/>
    <col min="14594" max="14594" width="9.140625" style="38" customWidth="1"/>
    <col min="14595" max="14595" width="10.5703125" style="38" customWidth="1"/>
    <col min="14596" max="14596" width="14.5703125" style="38" customWidth="1"/>
    <col min="14597" max="14597" width="9.140625" style="38"/>
    <col min="14598" max="14598" width="36.85546875" style="38" customWidth="1"/>
    <col min="14599" max="14599" width="9.140625" style="38"/>
    <col min="14600" max="14607" width="15.5703125" style="38" customWidth="1"/>
    <col min="14608" max="14846" width="9.140625" style="38"/>
    <col min="14847" max="14847" width="8.140625" style="38" customWidth="1"/>
    <col min="14848" max="14848" width="62.42578125" style="38" customWidth="1"/>
    <col min="14849" max="14849" width="5.5703125" style="38" customWidth="1"/>
    <col min="14850" max="14850" width="9.140625" style="38" customWidth="1"/>
    <col min="14851" max="14851" width="10.5703125" style="38" customWidth="1"/>
    <col min="14852" max="14852" width="14.5703125" style="38" customWidth="1"/>
    <col min="14853" max="14853" width="9.140625" style="38"/>
    <col min="14854" max="14854" width="36.85546875" style="38" customWidth="1"/>
    <col min="14855" max="14855" width="9.140625" style="38"/>
    <col min="14856" max="14863" width="15.5703125" style="38" customWidth="1"/>
    <col min="14864" max="15102" width="9.140625" style="38"/>
    <col min="15103" max="15103" width="8.140625" style="38" customWidth="1"/>
    <col min="15104" max="15104" width="62.42578125" style="38" customWidth="1"/>
    <col min="15105" max="15105" width="5.5703125" style="38" customWidth="1"/>
    <col min="15106" max="15106" width="9.140625" style="38" customWidth="1"/>
    <col min="15107" max="15107" width="10.5703125" style="38" customWidth="1"/>
    <col min="15108" max="15108" width="14.5703125" style="38" customWidth="1"/>
    <col min="15109" max="15109" width="9.140625" style="38"/>
    <col min="15110" max="15110" width="36.85546875" style="38" customWidth="1"/>
    <col min="15111" max="15111" width="9.140625" style="38"/>
    <col min="15112" max="15119" width="15.5703125" style="38" customWidth="1"/>
    <col min="15120" max="15358" width="9.140625" style="38"/>
    <col min="15359" max="15359" width="8.140625" style="38" customWidth="1"/>
    <col min="15360" max="15360" width="62.42578125" style="38" customWidth="1"/>
    <col min="15361" max="15361" width="5.5703125" style="38" customWidth="1"/>
    <col min="15362" max="15362" width="9.140625" style="38" customWidth="1"/>
    <col min="15363" max="15363" width="10.5703125" style="38" customWidth="1"/>
    <col min="15364" max="15364" width="14.5703125" style="38" customWidth="1"/>
    <col min="15365" max="15365" width="9.140625" style="38"/>
    <col min="15366" max="15366" width="36.85546875" style="38" customWidth="1"/>
    <col min="15367" max="15367" width="9.140625" style="38"/>
    <col min="15368" max="15375" width="15.5703125" style="38" customWidth="1"/>
    <col min="15376" max="15614" width="9.140625" style="38"/>
    <col min="15615" max="15615" width="8.140625" style="38" customWidth="1"/>
    <col min="15616" max="15616" width="62.42578125" style="38" customWidth="1"/>
    <col min="15617" max="15617" width="5.5703125" style="38" customWidth="1"/>
    <col min="15618" max="15618" width="9.140625" style="38" customWidth="1"/>
    <col min="15619" max="15619" width="10.5703125" style="38" customWidth="1"/>
    <col min="15620" max="15620" width="14.5703125" style="38" customWidth="1"/>
    <col min="15621" max="15621" width="9.140625" style="38"/>
    <col min="15622" max="15622" width="36.85546875" style="38" customWidth="1"/>
    <col min="15623" max="15623" width="9.140625" style="38"/>
    <col min="15624" max="15631" width="15.5703125" style="38" customWidth="1"/>
    <col min="15632" max="15870" width="9.140625" style="38"/>
    <col min="15871" max="15871" width="8.140625" style="38" customWidth="1"/>
    <col min="15872" max="15872" width="62.42578125" style="38" customWidth="1"/>
    <col min="15873" max="15873" width="5.5703125" style="38" customWidth="1"/>
    <col min="15874" max="15874" width="9.140625" style="38" customWidth="1"/>
    <col min="15875" max="15875" width="10.5703125" style="38" customWidth="1"/>
    <col min="15876" max="15876" width="14.5703125" style="38" customWidth="1"/>
    <col min="15877" max="15877" width="9.140625" style="38"/>
    <col min="15878" max="15878" width="36.85546875" style="38" customWidth="1"/>
    <col min="15879" max="15879" width="9.140625" style="38"/>
    <col min="15880" max="15887" width="15.5703125" style="38" customWidth="1"/>
    <col min="15888" max="16126" width="9.140625" style="38"/>
    <col min="16127" max="16127" width="8.140625" style="38" customWidth="1"/>
    <col min="16128" max="16128" width="62.42578125" style="38" customWidth="1"/>
    <col min="16129" max="16129" width="5.5703125" style="38" customWidth="1"/>
    <col min="16130" max="16130" width="9.140625" style="38" customWidth="1"/>
    <col min="16131" max="16131" width="10.5703125" style="38" customWidth="1"/>
    <col min="16132" max="16132" width="14.5703125" style="38" customWidth="1"/>
    <col min="16133" max="16133" width="9.140625" style="38"/>
    <col min="16134" max="16134" width="36.85546875" style="38" customWidth="1"/>
    <col min="16135" max="16135" width="9.140625" style="38"/>
    <col min="16136" max="16143" width="15.5703125" style="38" customWidth="1"/>
    <col min="16144" max="16382" width="9.140625" style="38"/>
    <col min="16383" max="16384" width="9.140625" style="38" customWidth="1"/>
  </cols>
  <sheetData>
    <row r="1" spans="1:10" ht="21.6" customHeight="1">
      <c r="A1" s="49"/>
      <c r="B1" s="50"/>
      <c r="C1" s="63"/>
      <c r="D1" s="51"/>
      <c r="E1" s="64"/>
    </row>
    <row r="2" spans="1:10">
      <c r="A2" s="306"/>
      <c r="B2" s="306"/>
      <c r="C2" s="306"/>
      <c r="D2" s="306"/>
      <c r="E2" s="306"/>
      <c r="F2" s="306"/>
    </row>
    <row r="3" spans="1:10">
      <c r="A3" s="33" t="s">
        <v>0</v>
      </c>
      <c r="B3" s="34"/>
      <c r="C3" s="35"/>
      <c r="D3" s="35"/>
      <c r="E3" s="36"/>
      <c r="F3" s="37"/>
    </row>
    <row r="4" spans="1:10" s="292" customFormat="1" ht="29.25" customHeight="1">
      <c r="A4" s="293" t="s">
        <v>1</v>
      </c>
      <c r="B4" s="293" t="s">
        <v>2</v>
      </c>
      <c r="C4" s="293" t="s">
        <v>3</v>
      </c>
      <c r="D4" s="293" t="s">
        <v>4</v>
      </c>
      <c r="E4" s="293" t="s">
        <v>193</v>
      </c>
      <c r="F4" s="293" t="s">
        <v>194</v>
      </c>
    </row>
    <row r="5" spans="1:10" ht="15.95" customHeight="1">
      <c r="A5" s="39"/>
      <c r="B5" s="40" t="s">
        <v>5</v>
      </c>
      <c r="C5" s="41"/>
      <c r="D5" s="41"/>
      <c r="E5" s="42"/>
      <c r="F5" s="43"/>
    </row>
    <row r="6" spans="1:10" ht="15.95" customHeight="1">
      <c r="A6" s="44">
        <v>1</v>
      </c>
      <c r="B6" s="45" t="s">
        <v>6</v>
      </c>
      <c r="C6" s="44" t="s">
        <v>7</v>
      </c>
      <c r="D6" s="46">
        <v>1</v>
      </c>
      <c r="E6" s="47"/>
      <c r="F6" s="43">
        <f>D6*E6</f>
        <v>0</v>
      </c>
    </row>
    <row r="7" spans="1:10" ht="15.95" customHeight="1">
      <c r="A7" s="44">
        <v>2</v>
      </c>
      <c r="B7" s="45" t="s">
        <v>8</v>
      </c>
      <c r="C7" s="44" t="s">
        <v>7</v>
      </c>
      <c r="D7" s="46">
        <v>1</v>
      </c>
      <c r="E7" s="47"/>
      <c r="F7" s="43">
        <f t="shared" ref="F7:F17" si="0">D7*E7</f>
        <v>0</v>
      </c>
    </row>
    <row r="8" spans="1:10" ht="25.5">
      <c r="A8" s="44">
        <v>5</v>
      </c>
      <c r="B8" s="45" t="s">
        <v>9</v>
      </c>
      <c r="C8" s="44" t="s">
        <v>7</v>
      </c>
      <c r="D8" s="46">
        <v>1</v>
      </c>
      <c r="E8" s="47"/>
      <c r="F8" s="43">
        <f t="shared" si="0"/>
        <v>0</v>
      </c>
    </row>
    <row r="9" spans="1:10" ht="15.95" customHeight="1">
      <c r="A9" s="44"/>
      <c r="B9" s="45"/>
      <c r="C9" s="44"/>
      <c r="D9" s="46" t="s">
        <v>10</v>
      </c>
      <c r="E9" s="47"/>
      <c r="F9" s="43"/>
    </row>
    <row r="10" spans="1:10" ht="15.95" customHeight="1">
      <c r="A10" s="44"/>
      <c r="B10" s="45"/>
      <c r="C10" s="44"/>
      <c r="D10" s="46" t="s">
        <v>10</v>
      </c>
      <c r="E10" s="47"/>
      <c r="F10" s="43"/>
    </row>
    <row r="11" spans="1:10" ht="15.95" customHeight="1">
      <c r="A11" s="39"/>
      <c r="B11" s="40" t="s">
        <v>11</v>
      </c>
      <c r="C11" s="44"/>
      <c r="D11" s="46" t="s">
        <v>10</v>
      </c>
      <c r="E11" s="47"/>
      <c r="F11" s="43"/>
      <c r="J11" s="305"/>
    </row>
    <row r="12" spans="1:10">
      <c r="A12" s="44">
        <v>6</v>
      </c>
      <c r="B12" s="45" t="s">
        <v>12</v>
      </c>
      <c r="C12" s="44" t="s">
        <v>7</v>
      </c>
      <c r="D12" s="46">
        <v>1</v>
      </c>
      <c r="E12" s="47"/>
      <c r="F12" s="43">
        <f t="shared" si="0"/>
        <v>0</v>
      </c>
    </row>
    <row r="13" spans="1:10" ht="15.95" customHeight="1">
      <c r="A13" s="44">
        <v>7</v>
      </c>
      <c r="B13" s="45" t="s">
        <v>13</v>
      </c>
      <c r="C13" s="44" t="s">
        <v>14</v>
      </c>
      <c r="D13" s="46">
        <v>20</v>
      </c>
      <c r="E13" s="47"/>
      <c r="F13" s="43">
        <f t="shared" si="0"/>
        <v>0</v>
      </c>
    </row>
    <row r="14" spans="1:10" ht="15.95" customHeight="1">
      <c r="A14" s="44">
        <v>8</v>
      </c>
      <c r="B14" s="45" t="s">
        <v>15</v>
      </c>
      <c r="C14" s="44" t="s">
        <v>14</v>
      </c>
      <c r="D14" s="46">
        <v>20</v>
      </c>
      <c r="E14" s="47"/>
      <c r="F14" s="43">
        <f t="shared" si="0"/>
        <v>0</v>
      </c>
    </row>
    <row r="15" spans="1:10" ht="15.95" customHeight="1">
      <c r="A15" s="44">
        <v>9</v>
      </c>
      <c r="B15" s="45" t="s">
        <v>16</v>
      </c>
      <c r="C15" s="44" t="s">
        <v>7</v>
      </c>
      <c r="D15" s="46">
        <v>1</v>
      </c>
      <c r="E15" s="47"/>
      <c r="F15" s="43">
        <f t="shared" si="0"/>
        <v>0</v>
      </c>
    </row>
    <row r="16" spans="1:10" ht="15.95" customHeight="1">
      <c r="A16" s="44">
        <v>10</v>
      </c>
      <c r="B16" s="45" t="s">
        <v>17</v>
      </c>
      <c r="C16" s="44" t="s">
        <v>14</v>
      </c>
      <c r="D16" s="46">
        <v>20</v>
      </c>
      <c r="E16" s="47"/>
      <c r="F16" s="43">
        <f t="shared" si="0"/>
        <v>0</v>
      </c>
    </row>
    <row r="17" spans="1:6" ht="15.95" customHeight="1">
      <c r="A17" s="44">
        <v>11</v>
      </c>
      <c r="B17" s="45" t="s">
        <v>18</v>
      </c>
      <c r="C17" s="44" t="s">
        <v>19</v>
      </c>
      <c r="D17" s="46">
        <v>1</v>
      </c>
      <c r="E17" s="47"/>
      <c r="F17" s="43">
        <f t="shared" si="0"/>
        <v>0</v>
      </c>
    </row>
    <row r="18" spans="1:6">
      <c r="A18" s="44"/>
      <c r="B18" s="45"/>
      <c r="C18" s="44"/>
      <c r="D18" s="46"/>
      <c r="E18" s="47"/>
      <c r="F18" s="43"/>
    </row>
    <row r="19" spans="1:6" ht="15.95" customHeight="1">
      <c r="A19" s="44"/>
      <c r="B19" s="45"/>
      <c r="C19" s="44"/>
      <c r="D19" s="44"/>
      <c r="E19" s="47"/>
      <c r="F19" s="43"/>
    </row>
    <row r="20" spans="1:6" ht="15.95" customHeight="1">
      <c r="A20" s="67"/>
      <c r="B20" s="55" t="s">
        <v>20</v>
      </c>
      <c r="C20" s="56"/>
      <c r="D20" s="56"/>
      <c r="E20" s="68"/>
      <c r="F20" s="69"/>
    </row>
    <row r="21" spans="1:6" ht="15.95" customHeight="1">
      <c r="A21" s="70" t="s">
        <v>21</v>
      </c>
      <c r="B21" s="57" t="s">
        <v>22</v>
      </c>
      <c r="C21" s="58"/>
      <c r="D21" s="58"/>
      <c r="E21" s="71"/>
      <c r="F21" s="72">
        <f>SUM(F6:F18)</f>
        <v>0</v>
      </c>
    </row>
    <row r="22" spans="1:6">
      <c r="B22" s="59"/>
      <c r="E22" s="60"/>
      <c r="F22" s="61"/>
    </row>
  </sheetData>
  <mergeCells count="1">
    <mergeCell ref="A2:F2"/>
  </mergeCells>
  <pageMargins left="0.25" right="0.25" top="0.75" bottom="0.75" header="0.3" footer="0.3"/>
  <pageSetup paperSize="9" scale="80" orientation="portrait" r:id="rId1"/>
  <headerFooter>
    <oddHeader>&amp;C&amp;"Times New Roman,Bold"&amp;12Bill of Quantities for Bongo Water Supply Improvement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51"/>
  <sheetViews>
    <sheetView zoomScale="110" zoomScaleNormal="110" zoomScaleSheetLayoutView="63" workbookViewId="0">
      <selection activeCell="A3" sqref="A3:F3"/>
    </sheetView>
  </sheetViews>
  <sheetFormatPr defaultColWidth="9" defaultRowHeight="12.75"/>
  <cols>
    <col min="1" max="1" width="8.140625" style="111" customWidth="1"/>
    <col min="2" max="2" width="62.42578125" style="77" customWidth="1"/>
    <col min="3" max="3" width="5.5703125" style="111" customWidth="1"/>
    <col min="4" max="4" width="5" style="111" bestFit="1" customWidth="1"/>
    <col min="5" max="5" width="8.28515625" style="76" bestFit="1" customWidth="1"/>
    <col min="6" max="6" width="10.5703125" style="77" bestFit="1" customWidth="1"/>
    <col min="7" max="11" width="15.5703125" style="78" customWidth="1"/>
    <col min="12" max="250" width="9.140625" style="78"/>
    <col min="251" max="251" width="8.140625" style="78" customWidth="1"/>
    <col min="252" max="252" width="62.42578125" style="78" customWidth="1"/>
    <col min="253" max="253" width="5.5703125" style="78" customWidth="1"/>
    <col min="254" max="254" width="9.140625" style="78" customWidth="1"/>
    <col min="255" max="255" width="10.5703125" style="78" customWidth="1"/>
    <col min="256" max="256" width="14.5703125" style="78" customWidth="1"/>
    <col min="257" max="257" width="9.140625" style="78"/>
    <col min="258" max="258" width="36.85546875" style="78" customWidth="1"/>
    <col min="259" max="259" width="9.140625" style="78"/>
    <col min="260" max="267" width="15.5703125" style="78" customWidth="1"/>
    <col min="268" max="506" width="9.140625" style="78"/>
    <col min="507" max="507" width="8.140625" style="78" customWidth="1"/>
    <col min="508" max="508" width="62.42578125" style="78" customWidth="1"/>
    <col min="509" max="509" width="5.5703125" style="78" customWidth="1"/>
    <col min="510" max="510" width="9.140625" style="78" customWidth="1"/>
    <col min="511" max="511" width="10.5703125" style="78" customWidth="1"/>
    <col min="512" max="512" width="14.5703125" style="78" customWidth="1"/>
    <col min="513" max="513" width="9.140625" style="78"/>
    <col min="514" max="514" width="36.85546875" style="78" customWidth="1"/>
    <col min="515" max="515" width="9.140625" style="78"/>
    <col min="516" max="523" width="15.5703125" style="78" customWidth="1"/>
    <col min="524" max="762" width="9.140625" style="78"/>
    <col min="763" max="763" width="8.140625" style="78" customWidth="1"/>
    <col min="764" max="764" width="62.42578125" style="78" customWidth="1"/>
    <col min="765" max="765" width="5.5703125" style="78" customWidth="1"/>
    <col min="766" max="766" width="9.140625" style="78" customWidth="1"/>
    <col min="767" max="767" width="10.5703125" style="78" customWidth="1"/>
    <col min="768" max="768" width="14.5703125" style="78" customWidth="1"/>
    <col min="769" max="769" width="9.140625" style="78"/>
    <col min="770" max="770" width="36.85546875" style="78" customWidth="1"/>
    <col min="771" max="771" width="9.140625" style="78"/>
    <col min="772" max="779" width="15.5703125" style="78" customWidth="1"/>
    <col min="780" max="1018" width="9.140625" style="78"/>
    <col min="1019" max="1019" width="8.140625" style="78" customWidth="1"/>
    <col min="1020" max="1020" width="62.42578125" style="78" customWidth="1"/>
    <col min="1021" max="1021" width="5.5703125" style="78" customWidth="1"/>
    <col min="1022" max="1022" width="9.140625" style="78" customWidth="1"/>
    <col min="1023" max="1023" width="10.5703125" style="78" customWidth="1"/>
    <col min="1024" max="1024" width="14.5703125" style="78" customWidth="1"/>
    <col min="1025" max="1025" width="9.140625" style="78"/>
    <col min="1026" max="1026" width="36.85546875" style="78" customWidth="1"/>
    <col min="1027" max="1027" width="9.140625" style="78"/>
    <col min="1028" max="1035" width="15.5703125" style="78" customWidth="1"/>
    <col min="1036" max="1274" width="9.140625" style="78"/>
    <col min="1275" max="1275" width="8.140625" style="78" customWidth="1"/>
    <col min="1276" max="1276" width="62.42578125" style="78" customWidth="1"/>
    <col min="1277" max="1277" width="5.5703125" style="78" customWidth="1"/>
    <col min="1278" max="1278" width="9.140625" style="78" customWidth="1"/>
    <col min="1279" max="1279" width="10.5703125" style="78" customWidth="1"/>
    <col min="1280" max="1280" width="14.5703125" style="78" customWidth="1"/>
    <col min="1281" max="1281" width="9.140625" style="78"/>
    <col min="1282" max="1282" width="36.85546875" style="78" customWidth="1"/>
    <col min="1283" max="1283" width="9.140625" style="78"/>
    <col min="1284" max="1291" width="15.5703125" style="78" customWidth="1"/>
    <col min="1292" max="1530" width="9.140625" style="78"/>
    <col min="1531" max="1531" width="8.140625" style="78" customWidth="1"/>
    <col min="1532" max="1532" width="62.42578125" style="78" customWidth="1"/>
    <col min="1533" max="1533" width="5.5703125" style="78" customWidth="1"/>
    <col min="1534" max="1534" width="9.140625" style="78" customWidth="1"/>
    <col min="1535" max="1535" width="10.5703125" style="78" customWidth="1"/>
    <col min="1536" max="1536" width="14.5703125" style="78" customWidth="1"/>
    <col min="1537" max="1537" width="9.140625" style="78"/>
    <col min="1538" max="1538" width="36.85546875" style="78" customWidth="1"/>
    <col min="1539" max="1539" width="9.140625" style="78"/>
    <col min="1540" max="1547" width="15.5703125" style="78" customWidth="1"/>
    <col min="1548" max="1786" width="9.140625" style="78"/>
    <col min="1787" max="1787" width="8.140625" style="78" customWidth="1"/>
    <col min="1788" max="1788" width="62.42578125" style="78" customWidth="1"/>
    <col min="1789" max="1789" width="5.5703125" style="78" customWidth="1"/>
    <col min="1790" max="1790" width="9.140625" style="78" customWidth="1"/>
    <col min="1791" max="1791" width="10.5703125" style="78" customWidth="1"/>
    <col min="1792" max="1792" width="14.5703125" style="78" customWidth="1"/>
    <col min="1793" max="1793" width="9.140625" style="78"/>
    <col min="1794" max="1794" width="36.85546875" style="78" customWidth="1"/>
    <col min="1795" max="1795" width="9.140625" style="78"/>
    <col min="1796" max="1803" width="15.5703125" style="78" customWidth="1"/>
    <col min="1804" max="2042" width="9.140625" style="78"/>
    <col min="2043" max="2043" width="8.140625" style="78" customWidth="1"/>
    <col min="2044" max="2044" width="62.42578125" style="78" customWidth="1"/>
    <col min="2045" max="2045" width="5.5703125" style="78" customWidth="1"/>
    <col min="2046" max="2046" width="9.140625" style="78" customWidth="1"/>
    <col min="2047" max="2047" width="10.5703125" style="78" customWidth="1"/>
    <col min="2048" max="2048" width="14.5703125" style="78" customWidth="1"/>
    <col min="2049" max="2049" width="9.140625" style="78"/>
    <col min="2050" max="2050" width="36.85546875" style="78" customWidth="1"/>
    <col min="2051" max="2051" width="9.140625" style="78"/>
    <col min="2052" max="2059" width="15.5703125" style="78" customWidth="1"/>
    <col min="2060" max="2298" width="9.140625" style="78"/>
    <col min="2299" max="2299" width="8.140625" style="78" customWidth="1"/>
    <col min="2300" max="2300" width="62.42578125" style="78" customWidth="1"/>
    <col min="2301" max="2301" width="5.5703125" style="78" customWidth="1"/>
    <col min="2302" max="2302" width="9.140625" style="78" customWidth="1"/>
    <col min="2303" max="2303" width="10.5703125" style="78" customWidth="1"/>
    <col min="2304" max="2304" width="14.5703125" style="78" customWidth="1"/>
    <col min="2305" max="2305" width="9.140625" style="78"/>
    <col min="2306" max="2306" width="36.85546875" style="78" customWidth="1"/>
    <col min="2307" max="2307" width="9.140625" style="78"/>
    <col min="2308" max="2315" width="15.5703125" style="78" customWidth="1"/>
    <col min="2316" max="2554" width="9.140625" style="78"/>
    <col min="2555" max="2555" width="8.140625" style="78" customWidth="1"/>
    <col min="2556" max="2556" width="62.42578125" style="78" customWidth="1"/>
    <col min="2557" max="2557" width="5.5703125" style="78" customWidth="1"/>
    <col min="2558" max="2558" width="9.140625" style="78" customWidth="1"/>
    <col min="2559" max="2559" width="10.5703125" style="78" customWidth="1"/>
    <col min="2560" max="2560" width="14.5703125" style="78" customWidth="1"/>
    <col min="2561" max="2561" width="9.140625" style="78"/>
    <col min="2562" max="2562" width="36.85546875" style="78" customWidth="1"/>
    <col min="2563" max="2563" width="9.140625" style="78"/>
    <col min="2564" max="2571" width="15.5703125" style="78" customWidth="1"/>
    <col min="2572" max="2810" width="9.140625" style="78"/>
    <col min="2811" max="2811" width="8.140625" style="78" customWidth="1"/>
    <col min="2812" max="2812" width="62.42578125" style="78" customWidth="1"/>
    <col min="2813" max="2813" width="5.5703125" style="78" customWidth="1"/>
    <col min="2814" max="2814" width="9.140625" style="78" customWidth="1"/>
    <col min="2815" max="2815" width="10.5703125" style="78" customWidth="1"/>
    <col min="2816" max="2816" width="14.5703125" style="78" customWidth="1"/>
    <col min="2817" max="2817" width="9.140625" style="78"/>
    <col min="2818" max="2818" width="36.85546875" style="78" customWidth="1"/>
    <col min="2819" max="2819" width="9.140625" style="78"/>
    <col min="2820" max="2827" width="15.5703125" style="78" customWidth="1"/>
    <col min="2828" max="3066" width="9.140625" style="78"/>
    <col min="3067" max="3067" width="8.140625" style="78" customWidth="1"/>
    <col min="3068" max="3068" width="62.42578125" style="78" customWidth="1"/>
    <col min="3069" max="3069" width="5.5703125" style="78" customWidth="1"/>
    <col min="3070" max="3070" width="9.140625" style="78" customWidth="1"/>
    <col min="3071" max="3071" width="10.5703125" style="78" customWidth="1"/>
    <col min="3072" max="3072" width="14.5703125" style="78" customWidth="1"/>
    <col min="3073" max="3073" width="9.140625" style="78"/>
    <col min="3074" max="3074" width="36.85546875" style="78" customWidth="1"/>
    <col min="3075" max="3075" width="9.140625" style="78"/>
    <col min="3076" max="3083" width="15.5703125" style="78" customWidth="1"/>
    <col min="3084" max="3322" width="9.140625" style="78"/>
    <col min="3323" max="3323" width="8.140625" style="78" customWidth="1"/>
    <col min="3324" max="3324" width="62.42578125" style="78" customWidth="1"/>
    <col min="3325" max="3325" width="5.5703125" style="78" customWidth="1"/>
    <col min="3326" max="3326" width="9.140625" style="78" customWidth="1"/>
    <col min="3327" max="3327" width="10.5703125" style="78" customWidth="1"/>
    <col min="3328" max="3328" width="14.5703125" style="78" customWidth="1"/>
    <col min="3329" max="3329" width="9.140625" style="78"/>
    <col min="3330" max="3330" width="36.85546875" style="78" customWidth="1"/>
    <col min="3331" max="3331" width="9.140625" style="78"/>
    <col min="3332" max="3339" width="15.5703125" style="78" customWidth="1"/>
    <col min="3340" max="3578" width="9.140625" style="78"/>
    <col min="3579" max="3579" width="8.140625" style="78" customWidth="1"/>
    <col min="3580" max="3580" width="62.42578125" style="78" customWidth="1"/>
    <col min="3581" max="3581" width="5.5703125" style="78" customWidth="1"/>
    <col min="3582" max="3582" width="9.140625" style="78" customWidth="1"/>
    <col min="3583" max="3583" width="10.5703125" style="78" customWidth="1"/>
    <col min="3584" max="3584" width="14.5703125" style="78" customWidth="1"/>
    <col min="3585" max="3585" width="9.140625" style="78"/>
    <col min="3586" max="3586" width="36.85546875" style="78" customWidth="1"/>
    <col min="3587" max="3587" width="9.140625" style="78"/>
    <col min="3588" max="3595" width="15.5703125" style="78" customWidth="1"/>
    <col min="3596" max="3834" width="9.140625" style="78"/>
    <col min="3835" max="3835" width="8.140625" style="78" customWidth="1"/>
    <col min="3836" max="3836" width="62.42578125" style="78" customWidth="1"/>
    <col min="3837" max="3837" width="5.5703125" style="78" customWidth="1"/>
    <col min="3838" max="3838" width="9.140625" style="78" customWidth="1"/>
    <col min="3839" max="3839" width="10.5703125" style="78" customWidth="1"/>
    <col min="3840" max="3840" width="14.5703125" style="78" customWidth="1"/>
    <col min="3841" max="3841" width="9.140625" style="78"/>
    <col min="3842" max="3842" width="36.85546875" style="78" customWidth="1"/>
    <col min="3843" max="3843" width="9.140625" style="78"/>
    <col min="3844" max="3851" width="15.5703125" style="78" customWidth="1"/>
    <col min="3852" max="4090" width="9.140625" style="78"/>
    <col min="4091" max="4091" width="8.140625" style="78" customWidth="1"/>
    <col min="4092" max="4092" width="62.42578125" style="78" customWidth="1"/>
    <col min="4093" max="4093" width="5.5703125" style="78" customWidth="1"/>
    <col min="4094" max="4094" width="9.140625" style="78" customWidth="1"/>
    <col min="4095" max="4095" width="10.5703125" style="78" customWidth="1"/>
    <col min="4096" max="4096" width="14.5703125" style="78" customWidth="1"/>
    <col min="4097" max="4097" width="9.140625" style="78"/>
    <col min="4098" max="4098" width="36.85546875" style="78" customWidth="1"/>
    <col min="4099" max="4099" width="9.140625" style="78"/>
    <col min="4100" max="4107" width="15.5703125" style="78" customWidth="1"/>
    <col min="4108" max="4346" width="9.140625" style="78"/>
    <col min="4347" max="4347" width="8.140625" style="78" customWidth="1"/>
    <col min="4348" max="4348" width="62.42578125" style="78" customWidth="1"/>
    <col min="4349" max="4349" width="5.5703125" style="78" customWidth="1"/>
    <col min="4350" max="4350" width="9.140625" style="78" customWidth="1"/>
    <col min="4351" max="4351" width="10.5703125" style="78" customWidth="1"/>
    <col min="4352" max="4352" width="14.5703125" style="78" customWidth="1"/>
    <col min="4353" max="4353" width="9.140625" style="78"/>
    <col min="4354" max="4354" width="36.85546875" style="78" customWidth="1"/>
    <col min="4355" max="4355" width="9.140625" style="78"/>
    <col min="4356" max="4363" width="15.5703125" style="78" customWidth="1"/>
    <col min="4364" max="4602" width="9.140625" style="78"/>
    <col min="4603" max="4603" width="8.140625" style="78" customWidth="1"/>
    <col min="4604" max="4604" width="62.42578125" style="78" customWidth="1"/>
    <col min="4605" max="4605" width="5.5703125" style="78" customWidth="1"/>
    <col min="4606" max="4606" width="9.140625" style="78" customWidth="1"/>
    <col min="4607" max="4607" width="10.5703125" style="78" customWidth="1"/>
    <col min="4608" max="4608" width="14.5703125" style="78" customWidth="1"/>
    <col min="4609" max="4609" width="9.140625" style="78"/>
    <col min="4610" max="4610" width="36.85546875" style="78" customWidth="1"/>
    <col min="4611" max="4611" width="9.140625" style="78"/>
    <col min="4612" max="4619" width="15.5703125" style="78" customWidth="1"/>
    <col min="4620" max="4858" width="9.140625" style="78"/>
    <col min="4859" max="4859" width="8.140625" style="78" customWidth="1"/>
    <col min="4860" max="4860" width="62.42578125" style="78" customWidth="1"/>
    <col min="4861" max="4861" width="5.5703125" style="78" customWidth="1"/>
    <col min="4862" max="4862" width="9.140625" style="78" customWidth="1"/>
    <col min="4863" max="4863" width="10.5703125" style="78" customWidth="1"/>
    <col min="4864" max="4864" width="14.5703125" style="78" customWidth="1"/>
    <col min="4865" max="4865" width="9.140625" style="78"/>
    <col min="4866" max="4866" width="36.85546875" style="78" customWidth="1"/>
    <col min="4867" max="4867" width="9.140625" style="78"/>
    <col min="4868" max="4875" width="15.5703125" style="78" customWidth="1"/>
    <col min="4876" max="5114" width="9.140625" style="78"/>
    <col min="5115" max="5115" width="8.140625" style="78" customWidth="1"/>
    <col min="5116" max="5116" width="62.42578125" style="78" customWidth="1"/>
    <col min="5117" max="5117" width="5.5703125" style="78" customWidth="1"/>
    <col min="5118" max="5118" width="9.140625" style="78" customWidth="1"/>
    <col min="5119" max="5119" width="10.5703125" style="78" customWidth="1"/>
    <col min="5120" max="5120" width="14.5703125" style="78" customWidth="1"/>
    <col min="5121" max="5121" width="9.140625" style="78"/>
    <col min="5122" max="5122" width="36.85546875" style="78" customWidth="1"/>
    <col min="5123" max="5123" width="9.140625" style="78"/>
    <col min="5124" max="5131" width="15.5703125" style="78" customWidth="1"/>
    <col min="5132" max="5370" width="9.140625" style="78"/>
    <col min="5371" max="5371" width="8.140625" style="78" customWidth="1"/>
    <col min="5372" max="5372" width="62.42578125" style="78" customWidth="1"/>
    <col min="5373" max="5373" width="5.5703125" style="78" customWidth="1"/>
    <col min="5374" max="5374" width="9.140625" style="78" customWidth="1"/>
    <col min="5375" max="5375" width="10.5703125" style="78" customWidth="1"/>
    <col min="5376" max="5376" width="14.5703125" style="78" customWidth="1"/>
    <col min="5377" max="5377" width="9.140625" style="78"/>
    <col min="5378" max="5378" width="36.85546875" style="78" customWidth="1"/>
    <col min="5379" max="5379" width="9.140625" style="78"/>
    <col min="5380" max="5387" width="15.5703125" style="78" customWidth="1"/>
    <col min="5388" max="5626" width="9.140625" style="78"/>
    <col min="5627" max="5627" width="8.140625" style="78" customWidth="1"/>
    <col min="5628" max="5628" width="62.42578125" style="78" customWidth="1"/>
    <col min="5629" max="5629" width="5.5703125" style="78" customWidth="1"/>
    <col min="5630" max="5630" width="9.140625" style="78" customWidth="1"/>
    <col min="5631" max="5631" width="10.5703125" style="78" customWidth="1"/>
    <col min="5632" max="5632" width="14.5703125" style="78" customWidth="1"/>
    <col min="5633" max="5633" width="9.140625" style="78"/>
    <col min="5634" max="5634" width="36.85546875" style="78" customWidth="1"/>
    <col min="5635" max="5635" width="9.140625" style="78"/>
    <col min="5636" max="5643" width="15.5703125" style="78" customWidth="1"/>
    <col min="5644" max="5882" width="9.140625" style="78"/>
    <col min="5883" max="5883" width="8.140625" style="78" customWidth="1"/>
    <col min="5884" max="5884" width="62.42578125" style="78" customWidth="1"/>
    <col min="5885" max="5885" width="5.5703125" style="78" customWidth="1"/>
    <col min="5886" max="5886" width="9.140625" style="78" customWidth="1"/>
    <col min="5887" max="5887" width="10.5703125" style="78" customWidth="1"/>
    <col min="5888" max="5888" width="14.5703125" style="78" customWidth="1"/>
    <col min="5889" max="5889" width="9.140625" style="78"/>
    <col min="5890" max="5890" width="36.85546875" style="78" customWidth="1"/>
    <col min="5891" max="5891" width="9.140625" style="78"/>
    <col min="5892" max="5899" width="15.5703125" style="78" customWidth="1"/>
    <col min="5900" max="6138" width="9.140625" style="78"/>
    <col min="6139" max="6139" width="8.140625" style="78" customWidth="1"/>
    <col min="6140" max="6140" width="62.42578125" style="78" customWidth="1"/>
    <col min="6141" max="6141" width="5.5703125" style="78" customWidth="1"/>
    <col min="6142" max="6142" width="9.140625" style="78" customWidth="1"/>
    <col min="6143" max="6143" width="10.5703125" style="78" customWidth="1"/>
    <col min="6144" max="6144" width="14.5703125" style="78" customWidth="1"/>
    <col min="6145" max="6145" width="9.140625" style="78"/>
    <col min="6146" max="6146" width="36.85546875" style="78" customWidth="1"/>
    <col min="6147" max="6147" width="9.140625" style="78"/>
    <col min="6148" max="6155" width="15.5703125" style="78" customWidth="1"/>
    <col min="6156" max="6394" width="9.140625" style="78"/>
    <col min="6395" max="6395" width="8.140625" style="78" customWidth="1"/>
    <col min="6396" max="6396" width="62.42578125" style="78" customWidth="1"/>
    <col min="6397" max="6397" width="5.5703125" style="78" customWidth="1"/>
    <col min="6398" max="6398" width="9.140625" style="78" customWidth="1"/>
    <col min="6399" max="6399" width="10.5703125" style="78" customWidth="1"/>
    <col min="6400" max="6400" width="14.5703125" style="78" customWidth="1"/>
    <col min="6401" max="6401" width="9.140625" style="78"/>
    <col min="6402" max="6402" width="36.85546875" style="78" customWidth="1"/>
    <col min="6403" max="6403" width="9.140625" style="78"/>
    <col min="6404" max="6411" width="15.5703125" style="78" customWidth="1"/>
    <col min="6412" max="6650" width="9.140625" style="78"/>
    <col min="6651" max="6651" width="8.140625" style="78" customWidth="1"/>
    <col min="6652" max="6652" width="62.42578125" style="78" customWidth="1"/>
    <col min="6653" max="6653" width="5.5703125" style="78" customWidth="1"/>
    <col min="6654" max="6654" width="9.140625" style="78" customWidth="1"/>
    <col min="6655" max="6655" width="10.5703125" style="78" customWidth="1"/>
    <col min="6656" max="6656" width="14.5703125" style="78" customWidth="1"/>
    <col min="6657" max="6657" width="9.140625" style="78"/>
    <col min="6658" max="6658" width="36.85546875" style="78" customWidth="1"/>
    <col min="6659" max="6659" width="9.140625" style="78"/>
    <col min="6660" max="6667" width="15.5703125" style="78" customWidth="1"/>
    <col min="6668" max="6906" width="9.140625" style="78"/>
    <col min="6907" max="6907" width="8.140625" style="78" customWidth="1"/>
    <col min="6908" max="6908" width="62.42578125" style="78" customWidth="1"/>
    <col min="6909" max="6909" width="5.5703125" style="78" customWidth="1"/>
    <col min="6910" max="6910" width="9.140625" style="78" customWidth="1"/>
    <col min="6911" max="6911" width="10.5703125" style="78" customWidth="1"/>
    <col min="6912" max="6912" width="14.5703125" style="78" customWidth="1"/>
    <col min="6913" max="6913" width="9.140625" style="78"/>
    <col min="6914" max="6914" width="36.85546875" style="78" customWidth="1"/>
    <col min="6915" max="6915" width="9.140625" style="78"/>
    <col min="6916" max="6923" width="15.5703125" style="78" customWidth="1"/>
    <col min="6924" max="7162" width="9.140625" style="78"/>
    <col min="7163" max="7163" width="8.140625" style="78" customWidth="1"/>
    <col min="7164" max="7164" width="62.42578125" style="78" customWidth="1"/>
    <col min="7165" max="7165" width="5.5703125" style="78" customWidth="1"/>
    <col min="7166" max="7166" width="9.140625" style="78" customWidth="1"/>
    <col min="7167" max="7167" width="10.5703125" style="78" customWidth="1"/>
    <col min="7168" max="7168" width="14.5703125" style="78" customWidth="1"/>
    <col min="7169" max="7169" width="9.140625" style="78"/>
    <col min="7170" max="7170" width="36.85546875" style="78" customWidth="1"/>
    <col min="7171" max="7171" width="9.140625" style="78"/>
    <col min="7172" max="7179" width="15.5703125" style="78" customWidth="1"/>
    <col min="7180" max="7418" width="9.140625" style="78"/>
    <col min="7419" max="7419" width="8.140625" style="78" customWidth="1"/>
    <col min="7420" max="7420" width="62.42578125" style="78" customWidth="1"/>
    <col min="7421" max="7421" width="5.5703125" style="78" customWidth="1"/>
    <col min="7422" max="7422" width="9.140625" style="78" customWidth="1"/>
    <col min="7423" max="7423" width="10.5703125" style="78" customWidth="1"/>
    <col min="7424" max="7424" width="14.5703125" style="78" customWidth="1"/>
    <col min="7425" max="7425" width="9.140625" style="78"/>
    <col min="7426" max="7426" width="36.85546875" style="78" customWidth="1"/>
    <col min="7427" max="7427" width="9.140625" style="78"/>
    <col min="7428" max="7435" width="15.5703125" style="78" customWidth="1"/>
    <col min="7436" max="7674" width="9.140625" style="78"/>
    <col min="7675" max="7675" width="8.140625" style="78" customWidth="1"/>
    <col min="7676" max="7676" width="62.42578125" style="78" customWidth="1"/>
    <col min="7677" max="7677" width="5.5703125" style="78" customWidth="1"/>
    <col min="7678" max="7678" width="9.140625" style="78" customWidth="1"/>
    <col min="7679" max="7679" width="10.5703125" style="78" customWidth="1"/>
    <col min="7680" max="7680" width="14.5703125" style="78" customWidth="1"/>
    <col min="7681" max="7681" width="9.140625" style="78"/>
    <col min="7682" max="7682" width="36.85546875" style="78" customWidth="1"/>
    <col min="7683" max="7683" width="9.140625" style="78"/>
    <col min="7684" max="7691" width="15.5703125" style="78" customWidth="1"/>
    <col min="7692" max="7930" width="9.140625" style="78"/>
    <col min="7931" max="7931" width="8.140625" style="78" customWidth="1"/>
    <col min="7932" max="7932" width="62.42578125" style="78" customWidth="1"/>
    <col min="7933" max="7933" width="5.5703125" style="78" customWidth="1"/>
    <col min="7934" max="7934" width="9.140625" style="78" customWidth="1"/>
    <col min="7935" max="7935" width="10.5703125" style="78" customWidth="1"/>
    <col min="7936" max="7936" width="14.5703125" style="78" customWidth="1"/>
    <col min="7937" max="7937" width="9.140625" style="78"/>
    <col min="7938" max="7938" width="36.85546875" style="78" customWidth="1"/>
    <col min="7939" max="7939" width="9.140625" style="78"/>
    <col min="7940" max="7947" width="15.5703125" style="78" customWidth="1"/>
    <col min="7948" max="8186" width="9.140625" style="78"/>
    <col min="8187" max="8187" width="8.140625" style="78" customWidth="1"/>
    <col min="8188" max="8188" width="62.42578125" style="78" customWidth="1"/>
    <col min="8189" max="8189" width="5.5703125" style="78" customWidth="1"/>
    <col min="8190" max="8190" width="9.140625" style="78" customWidth="1"/>
    <col min="8191" max="8191" width="10.5703125" style="78" customWidth="1"/>
    <col min="8192" max="8192" width="14.5703125" style="78" customWidth="1"/>
    <col min="8193" max="8193" width="9.140625" style="78"/>
    <col min="8194" max="8194" width="36.85546875" style="78" customWidth="1"/>
    <col min="8195" max="8195" width="9.140625" style="78"/>
    <col min="8196" max="8203" width="15.5703125" style="78" customWidth="1"/>
    <col min="8204" max="8442" width="9.140625" style="78"/>
    <col min="8443" max="8443" width="8.140625" style="78" customWidth="1"/>
    <col min="8444" max="8444" width="62.42578125" style="78" customWidth="1"/>
    <col min="8445" max="8445" width="5.5703125" style="78" customWidth="1"/>
    <col min="8446" max="8446" width="9.140625" style="78" customWidth="1"/>
    <col min="8447" max="8447" width="10.5703125" style="78" customWidth="1"/>
    <col min="8448" max="8448" width="14.5703125" style="78" customWidth="1"/>
    <col min="8449" max="8449" width="9.140625" style="78"/>
    <col min="8450" max="8450" width="36.85546875" style="78" customWidth="1"/>
    <col min="8451" max="8451" width="9.140625" style="78"/>
    <col min="8452" max="8459" width="15.5703125" style="78" customWidth="1"/>
    <col min="8460" max="8698" width="9.140625" style="78"/>
    <col min="8699" max="8699" width="8.140625" style="78" customWidth="1"/>
    <col min="8700" max="8700" width="62.42578125" style="78" customWidth="1"/>
    <col min="8701" max="8701" width="5.5703125" style="78" customWidth="1"/>
    <col min="8702" max="8702" width="9.140625" style="78" customWidth="1"/>
    <col min="8703" max="8703" width="10.5703125" style="78" customWidth="1"/>
    <col min="8704" max="8704" width="14.5703125" style="78" customWidth="1"/>
    <col min="8705" max="8705" width="9.140625" style="78"/>
    <col min="8706" max="8706" width="36.85546875" style="78" customWidth="1"/>
    <col min="8707" max="8707" width="9.140625" style="78"/>
    <col min="8708" max="8715" width="15.5703125" style="78" customWidth="1"/>
    <col min="8716" max="8954" width="9.140625" style="78"/>
    <col min="8955" max="8955" width="8.140625" style="78" customWidth="1"/>
    <col min="8956" max="8956" width="62.42578125" style="78" customWidth="1"/>
    <col min="8957" max="8957" width="5.5703125" style="78" customWidth="1"/>
    <col min="8958" max="8958" width="9.140625" style="78" customWidth="1"/>
    <col min="8959" max="8959" width="10.5703125" style="78" customWidth="1"/>
    <col min="8960" max="8960" width="14.5703125" style="78" customWidth="1"/>
    <col min="8961" max="8961" width="9.140625" style="78"/>
    <col min="8962" max="8962" width="36.85546875" style="78" customWidth="1"/>
    <col min="8963" max="8963" width="9.140625" style="78"/>
    <col min="8964" max="8971" width="15.5703125" style="78" customWidth="1"/>
    <col min="8972" max="9210" width="9.140625" style="78"/>
    <col min="9211" max="9211" width="8.140625" style="78" customWidth="1"/>
    <col min="9212" max="9212" width="62.42578125" style="78" customWidth="1"/>
    <col min="9213" max="9213" width="5.5703125" style="78" customWidth="1"/>
    <col min="9214" max="9214" width="9.140625" style="78" customWidth="1"/>
    <col min="9215" max="9215" width="10.5703125" style="78" customWidth="1"/>
    <col min="9216" max="9216" width="14.5703125" style="78" customWidth="1"/>
    <col min="9217" max="9217" width="9.140625" style="78"/>
    <col min="9218" max="9218" width="36.85546875" style="78" customWidth="1"/>
    <col min="9219" max="9219" width="9.140625" style="78"/>
    <col min="9220" max="9227" width="15.5703125" style="78" customWidth="1"/>
    <col min="9228" max="9466" width="9.140625" style="78"/>
    <col min="9467" max="9467" width="8.140625" style="78" customWidth="1"/>
    <col min="9468" max="9468" width="62.42578125" style="78" customWidth="1"/>
    <col min="9469" max="9469" width="5.5703125" style="78" customWidth="1"/>
    <col min="9470" max="9470" width="9.140625" style="78" customWidth="1"/>
    <col min="9471" max="9471" width="10.5703125" style="78" customWidth="1"/>
    <col min="9472" max="9472" width="14.5703125" style="78" customWidth="1"/>
    <col min="9473" max="9473" width="9.140625" style="78"/>
    <col min="9474" max="9474" width="36.85546875" style="78" customWidth="1"/>
    <col min="9475" max="9475" width="9.140625" style="78"/>
    <col min="9476" max="9483" width="15.5703125" style="78" customWidth="1"/>
    <col min="9484" max="9722" width="9.140625" style="78"/>
    <col min="9723" max="9723" width="8.140625" style="78" customWidth="1"/>
    <col min="9724" max="9724" width="62.42578125" style="78" customWidth="1"/>
    <col min="9725" max="9725" width="5.5703125" style="78" customWidth="1"/>
    <col min="9726" max="9726" width="9.140625" style="78" customWidth="1"/>
    <col min="9727" max="9727" width="10.5703125" style="78" customWidth="1"/>
    <col min="9728" max="9728" width="14.5703125" style="78" customWidth="1"/>
    <col min="9729" max="9729" width="9.140625" style="78"/>
    <col min="9730" max="9730" width="36.85546875" style="78" customWidth="1"/>
    <col min="9731" max="9731" width="9.140625" style="78"/>
    <col min="9732" max="9739" width="15.5703125" style="78" customWidth="1"/>
    <col min="9740" max="9978" width="9.140625" style="78"/>
    <col min="9979" max="9979" width="8.140625" style="78" customWidth="1"/>
    <col min="9980" max="9980" width="62.42578125" style="78" customWidth="1"/>
    <col min="9981" max="9981" width="5.5703125" style="78" customWidth="1"/>
    <col min="9982" max="9982" width="9.140625" style="78" customWidth="1"/>
    <col min="9983" max="9983" width="10.5703125" style="78" customWidth="1"/>
    <col min="9984" max="9984" width="14.5703125" style="78" customWidth="1"/>
    <col min="9985" max="9985" width="9.140625" style="78"/>
    <col min="9986" max="9986" width="36.85546875" style="78" customWidth="1"/>
    <col min="9987" max="9987" width="9.140625" style="78"/>
    <col min="9988" max="9995" width="15.5703125" style="78" customWidth="1"/>
    <col min="9996" max="10234" width="9.140625" style="78"/>
    <col min="10235" max="10235" width="8.140625" style="78" customWidth="1"/>
    <col min="10236" max="10236" width="62.42578125" style="78" customWidth="1"/>
    <col min="10237" max="10237" width="5.5703125" style="78" customWidth="1"/>
    <col min="10238" max="10238" width="9.140625" style="78" customWidth="1"/>
    <col min="10239" max="10239" width="10.5703125" style="78" customWidth="1"/>
    <col min="10240" max="10240" width="14.5703125" style="78" customWidth="1"/>
    <col min="10241" max="10241" width="9.140625" style="78"/>
    <col min="10242" max="10242" width="36.85546875" style="78" customWidth="1"/>
    <col min="10243" max="10243" width="9.140625" style="78"/>
    <col min="10244" max="10251" width="15.5703125" style="78" customWidth="1"/>
    <col min="10252" max="10490" width="9.140625" style="78"/>
    <col min="10491" max="10491" width="8.140625" style="78" customWidth="1"/>
    <col min="10492" max="10492" width="62.42578125" style="78" customWidth="1"/>
    <col min="10493" max="10493" width="5.5703125" style="78" customWidth="1"/>
    <col min="10494" max="10494" width="9.140625" style="78" customWidth="1"/>
    <col min="10495" max="10495" width="10.5703125" style="78" customWidth="1"/>
    <col min="10496" max="10496" width="14.5703125" style="78" customWidth="1"/>
    <col min="10497" max="10497" width="9.140625" style="78"/>
    <col min="10498" max="10498" width="36.85546875" style="78" customWidth="1"/>
    <col min="10499" max="10499" width="9.140625" style="78"/>
    <col min="10500" max="10507" width="15.5703125" style="78" customWidth="1"/>
    <col min="10508" max="10746" width="9.140625" style="78"/>
    <col min="10747" max="10747" width="8.140625" style="78" customWidth="1"/>
    <col min="10748" max="10748" width="62.42578125" style="78" customWidth="1"/>
    <col min="10749" max="10749" width="5.5703125" style="78" customWidth="1"/>
    <col min="10750" max="10750" width="9.140625" style="78" customWidth="1"/>
    <col min="10751" max="10751" width="10.5703125" style="78" customWidth="1"/>
    <col min="10752" max="10752" width="14.5703125" style="78" customWidth="1"/>
    <col min="10753" max="10753" width="9.140625" style="78"/>
    <col min="10754" max="10754" width="36.85546875" style="78" customWidth="1"/>
    <col min="10755" max="10755" width="9.140625" style="78"/>
    <col min="10756" max="10763" width="15.5703125" style="78" customWidth="1"/>
    <col min="10764" max="11002" width="9.140625" style="78"/>
    <col min="11003" max="11003" width="8.140625" style="78" customWidth="1"/>
    <col min="11004" max="11004" width="62.42578125" style="78" customWidth="1"/>
    <col min="11005" max="11005" width="5.5703125" style="78" customWidth="1"/>
    <col min="11006" max="11006" width="9.140625" style="78" customWidth="1"/>
    <col min="11007" max="11007" width="10.5703125" style="78" customWidth="1"/>
    <col min="11008" max="11008" width="14.5703125" style="78" customWidth="1"/>
    <col min="11009" max="11009" width="9.140625" style="78"/>
    <col min="11010" max="11010" width="36.85546875" style="78" customWidth="1"/>
    <col min="11011" max="11011" width="9.140625" style="78"/>
    <col min="11012" max="11019" width="15.5703125" style="78" customWidth="1"/>
    <col min="11020" max="11258" width="9.140625" style="78"/>
    <col min="11259" max="11259" width="8.140625" style="78" customWidth="1"/>
    <col min="11260" max="11260" width="62.42578125" style="78" customWidth="1"/>
    <col min="11261" max="11261" width="5.5703125" style="78" customWidth="1"/>
    <col min="11262" max="11262" width="9.140625" style="78" customWidth="1"/>
    <col min="11263" max="11263" width="10.5703125" style="78" customWidth="1"/>
    <col min="11264" max="11264" width="14.5703125" style="78" customWidth="1"/>
    <col min="11265" max="11265" width="9.140625" style="78"/>
    <col min="11266" max="11266" width="36.85546875" style="78" customWidth="1"/>
    <col min="11267" max="11267" width="9.140625" style="78"/>
    <col min="11268" max="11275" width="15.5703125" style="78" customWidth="1"/>
    <col min="11276" max="11514" width="9.140625" style="78"/>
    <col min="11515" max="11515" width="8.140625" style="78" customWidth="1"/>
    <col min="11516" max="11516" width="62.42578125" style="78" customWidth="1"/>
    <col min="11517" max="11517" width="5.5703125" style="78" customWidth="1"/>
    <col min="11518" max="11518" width="9.140625" style="78" customWidth="1"/>
    <col min="11519" max="11519" width="10.5703125" style="78" customWidth="1"/>
    <col min="11520" max="11520" width="14.5703125" style="78" customWidth="1"/>
    <col min="11521" max="11521" width="9.140625" style="78"/>
    <col min="11522" max="11522" width="36.85546875" style="78" customWidth="1"/>
    <col min="11523" max="11523" width="9.140625" style="78"/>
    <col min="11524" max="11531" width="15.5703125" style="78" customWidth="1"/>
    <col min="11532" max="11770" width="9.140625" style="78"/>
    <col min="11771" max="11771" width="8.140625" style="78" customWidth="1"/>
    <col min="11772" max="11772" width="62.42578125" style="78" customWidth="1"/>
    <col min="11773" max="11773" width="5.5703125" style="78" customWidth="1"/>
    <col min="11774" max="11774" width="9.140625" style="78" customWidth="1"/>
    <col min="11775" max="11775" width="10.5703125" style="78" customWidth="1"/>
    <col min="11776" max="11776" width="14.5703125" style="78" customWidth="1"/>
    <col min="11777" max="11777" width="9.140625" style="78"/>
    <col min="11778" max="11778" width="36.85546875" style="78" customWidth="1"/>
    <col min="11779" max="11779" width="9.140625" style="78"/>
    <col min="11780" max="11787" width="15.5703125" style="78" customWidth="1"/>
    <col min="11788" max="12026" width="9.140625" style="78"/>
    <col min="12027" max="12027" width="8.140625" style="78" customWidth="1"/>
    <col min="12028" max="12028" width="62.42578125" style="78" customWidth="1"/>
    <col min="12029" max="12029" width="5.5703125" style="78" customWidth="1"/>
    <col min="12030" max="12030" width="9.140625" style="78" customWidth="1"/>
    <col min="12031" max="12031" width="10.5703125" style="78" customWidth="1"/>
    <col min="12032" max="12032" width="14.5703125" style="78" customWidth="1"/>
    <col min="12033" max="12033" width="9.140625" style="78"/>
    <col min="12034" max="12034" width="36.85546875" style="78" customWidth="1"/>
    <col min="12035" max="12035" width="9.140625" style="78"/>
    <col min="12036" max="12043" width="15.5703125" style="78" customWidth="1"/>
    <col min="12044" max="12282" width="9.140625" style="78"/>
    <col min="12283" max="12283" width="8.140625" style="78" customWidth="1"/>
    <col min="12284" max="12284" width="62.42578125" style="78" customWidth="1"/>
    <col min="12285" max="12285" width="5.5703125" style="78" customWidth="1"/>
    <col min="12286" max="12286" width="9.140625" style="78" customWidth="1"/>
    <col min="12287" max="12287" width="10.5703125" style="78" customWidth="1"/>
    <col min="12288" max="12288" width="14.5703125" style="78" customWidth="1"/>
    <col min="12289" max="12289" width="9.140625" style="78"/>
    <col min="12290" max="12290" width="36.85546875" style="78" customWidth="1"/>
    <col min="12291" max="12291" width="9.140625" style="78"/>
    <col min="12292" max="12299" width="15.5703125" style="78" customWidth="1"/>
    <col min="12300" max="12538" width="9.140625" style="78"/>
    <col min="12539" max="12539" width="8.140625" style="78" customWidth="1"/>
    <col min="12540" max="12540" width="62.42578125" style="78" customWidth="1"/>
    <col min="12541" max="12541" width="5.5703125" style="78" customWidth="1"/>
    <col min="12542" max="12542" width="9.140625" style="78" customWidth="1"/>
    <col min="12543" max="12543" width="10.5703125" style="78" customWidth="1"/>
    <col min="12544" max="12544" width="14.5703125" style="78" customWidth="1"/>
    <col min="12545" max="12545" width="9.140625" style="78"/>
    <col min="12546" max="12546" width="36.85546875" style="78" customWidth="1"/>
    <col min="12547" max="12547" width="9.140625" style="78"/>
    <col min="12548" max="12555" width="15.5703125" style="78" customWidth="1"/>
    <col min="12556" max="12794" width="9.140625" style="78"/>
    <col min="12795" max="12795" width="8.140625" style="78" customWidth="1"/>
    <col min="12796" max="12796" width="62.42578125" style="78" customWidth="1"/>
    <col min="12797" max="12797" width="5.5703125" style="78" customWidth="1"/>
    <col min="12798" max="12798" width="9.140625" style="78" customWidth="1"/>
    <col min="12799" max="12799" width="10.5703125" style="78" customWidth="1"/>
    <col min="12800" max="12800" width="14.5703125" style="78" customWidth="1"/>
    <col min="12801" max="12801" width="9.140625" style="78"/>
    <col min="12802" max="12802" width="36.85546875" style="78" customWidth="1"/>
    <col min="12803" max="12803" width="9.140625" style="78"/>
    <col min="12804" max="12811" width="15.5703125" style="78" customWidth="1"/>
    <col min="12812" max="13050" width="9.140625" style="78"/>
    <col min="13051" max="13051" width="8.140625" style="78" customWidth="1"/>
    <col min="13052" max="13052" width="62.42578125" style="78" customWidth="1"/>
    <col min="13053" max="13053" width="5.5703125" style="78" customWidth="1"/>
    <col min="13054" max="13054" width="9.140625" style="78" customWidth="1"/>
    <col min="13055" max="13055" width="10.5703125" style="78" customWidth="1"/>
    <col min="13056" max="13056" width="14.5703125" style="78" customWidth="1"/>
    <col min="13057" max="13057" width="9.140625" style="78"/>
    <col min="13058" max="13058" width="36.85546875" style="78" customWidth="1"/>
    <col min="13059" max="13059" width="9.140625" style="78"/>
    <col min="13060" max="13067" width="15.5703125" style="78" customWidth="1"/>
    <col min="13068" max="13306" width="9.140625" style="78"/>
    <col min="13307" max="13307" width="8.140625" style="78" customWidth="1"/>
    <col min="13308" max="13308" width="62.42578125" style="78" customWidth="1"/>
    <col min="13309" max="13309" width="5.5703125" style="78" customWidth="1"/>
    <col min="13310" max="13310" width="9.140625" style="78" customWidth="1"/>
    <col min="13311" max="13311" width="10.5703125" style="78" customWidth="1"/>
    <col min="13312" max="13312" width="14.5703125" style="78" customWidth="1"/>
    <col min="13313" max="13313" width="9.140625" style="78"/>
    <col min="13314" max="13314" width="36.85546875" style="78" customWidth="1"/>
    <col min="13315" max="13315" width="9.140625" style="78"/>
    <col min="13316" max="13323" width="15.5703125" style="78" customWidth="1"/>
    <col min="13324" max="13562" width="9.140625" style="78"/>
    <col min="13563" max="13563" width="8.140625" style="78" customWidth="1"/>
    <col min="13564" max="13564" width="62.42578125" style="78" customWidth="1"/>
    <col min="13565" max="13565" width="5.5703125" style="78" customWidth="1"/>
    <col min="13566" max="13566" width="9.140625" style="78" customWidth="1"/>
    <col min="13567" max="13567" width="10.5703125" style="78" customWidth="1"/>
    <col min="13568" max="13568" width="14.5703125" style="78" customWidth="1"/>
    <col min="13569" max="13569" width="9.140625" style="78"/>
    <col min="13570" max="13570" width="36.85546875" style="78" customWidth="1"/>
    <col min="13571" max="13571" width="9.140625" style="78"/>
    <col min="13572" max="13579" width="15.5703125" style="78" customWidth="1"/>
    <col min="13580" max="13818" width="9.140625" style="78"/>
    <col min="13819" max="13819" width="8.140625" style="78" customWidth="1"/>
    <col min="13820" max="13820" width="62.42578125" style="78" customWidth="1"/>
    <col min="13821" max="13821" width="5.5703125" style="78" customWidth="1"/>
    <col min="13822" max="13822" width="9.140625" style="78" customWidth="1"/>
    <col min="13823" max="13823" width="10.5703125" style="78" customWidth="1"/>
    <col min="13824" max="13824" width="14.5703125" style="78" customWidth="1"/>
    <col min="13825" max="13825" width="9.140625" style="78"/>
    <col min="13826" max="13826" width="36.85546875" style="78" customWidth="1"/>
    <col min="13827" max="13827" width="9.140625" style="78"/>
    <col min="13828" max="13835" width="15.5703125" style="78" customWidth="1"/>
    <col min="13836" max="14074" width="9.140625" style="78"/>
    <col min="14075" max="14075" width="8.140625" style="78" customWidth="1"/>
    <col min="14076" max="14076" width="62.42578125" style="78" customWidth="1"/>
    <col min="14077" max="14077" width="5.5703125" style="78" customWidth="1"/>
    <col min="14078" max="14078" width="9.140625" style="78" customWidth="1"/>
    <col min="14079" max="14079" width="10.5703125" style="78" customWidth="1"/>
    <col min="14080" max="14080" width="14.5703125" style="78" customWidth="1"/>
    <col min="14081" max="14081" width="9.140625" style="78"/>
    <col min="14082" max="14082" width="36.85546875" style="78" customWidth="1"/>
    <col min="14083" max="14083" width="9.140625" style="78"/>
    <col min="14084" max="14091" width="15.5703125" style="78" customWidth="1"/>
    <col min="14092" max="14330" width="9.140625" style="78"/>
    <col min="14331" max="14331" width="8.140625" style="78" customWidth="1"/>
    <col min="14332" max="14332" width="62.42578125" style="78" customWidth="1"/>
    <col min="14333" max="14333" width="5.5703125" style="78" customWidth="1"/>
    <col min="14334" max="14334" width="9.140625" style="78" customWidth="1"/>
    <col min="14335" max="14335" width="10.5703125" style="78" customWidth="1"/>
    <col min="14336" max="14336" width="14.5703125" style="78" customWidth="1"/>
    <col min="14337" max="14337" width="9.140625" style="78"/>
    <col min="14338" max="14338" width="36.85546875" style="78" customWidth="1"/>
    <col min="14339" max="14339" width="9.140625" style="78"/>
    <col min="14340" max="14347" width="15.5703125" style="78" customWidth="1"/>
    <col min="14348" max="14586" width="9.140625" style="78"/>
    <col min="14587" max="14587" width="8.140625" style="78" customWidth="1"/>
    <col min="14588" max="14588" width="62.42578125" style="78" customWidth="1"/>
    <col min="14589" max="14589" width="5.5703125" style="78" customWidth="1"/>
    <col min="14590" max="14590" width="9.140625" style="78" customWidth="1"/>
    <col min="14591" max="14591" width="10.5703125" style="78" customWidth="1"/>
    <col min="14592" max="14592" width="14.5703125" style="78" customWidth="1"/>
    <col min="14593" max="14593" width="9.140625" style="78"/>
    <col min="14594" max="14594" width="36.85546875" style="78" customWidth="1"/>
    <col min="14595" max="14595" width="9.140625" style="78"/>
    <col min="14596" max="14603" width="15.5703125" style="78" customWidth="1"/>
    <col min="14604" max="14842" width="9.140625" style="78"/>
    <col min="14843" max="14843" width="8.140625" style="78" customWidth="1"/>
    <col min="14844" max="14844" width="62.42578125" style="78" customWidth="1"/>
    <col min="14845" max="14845" width="5.5703125" style="78" customWidth="1"/>
    <col min="14846" max="14846" width="9.140625" style="78" customWidth="1"/>
    <col min="14847" max="14847" width="10.5703125" style="78" customWidth="1"/>
    <col min="14848" max="14848" width="14.5703125" style="78" customWidth="1"/>
    <col min="14849" max="14849" width="9.140625" style="78"/>
    <col min="14850" max="14850" width="36.85546875" style="78" customWidth="1"/>
    <col min="14851" max="14851" width="9.140625" style="78"/>
    <col min="14852" max="14859" width="15.5703125" style="78" customWidth="1"/>
    <col min="14860" max="15098" width="9.140625" style="78"/>
    <col min="15099" max="15099" width="8.140625" style="78" customWidth="1"/>
    <col min="15100" max="15100" width="62.42578125" style="78" customWidth="1"/>
    <col min="15101" max="15101" width="5.5703125" style="78" customWidth="1"/>
    <col min="15102" max="15102" width="9.140625" style="78" customWidth="1"/>
    <col min="15103" max="15103" width="10.5703125" style="78" customWidth="1"/>
    <col min="15104" max="15104" width="14.5703125" style="78" customWidth="1"/>
    <col min="15105" max="15105" width="9.140625" style="78"/>
    <col min="15106" max="15106" width="36.85546875" style="78" customWidth="1"/>
    <col min="15107" max="15107" width="9.140625" style="78"/>
    <col min="15108" max="15115" width="15.5703125" style="78" customWidth="1"/>
    <col min="15116" max="15354" width="9.140625" style="78"/>
    <col min="15355" max="15355" width="8.140625" style="78" customWidth="1"/>
    <col min="15356" max="15356" width="62.42578125" style="78" customWidth="1"/>
    <col min="15357" max="15357" width="5.5703125" style="78" customWidth="1"/>
    <col min="15358" max="15358" width="9.140625" style="78" customWidth="1"/>
    <col min="15359" max="15359" width="10.5703125" style="78" customWidth="1"/>
    <col min="15360" max="15360" width="14.5703125" style="78" customWidth="1"/>
    <col min="15361" max="15361" width="9.140625" style="78"/>
    <col min="15362" max="15362" width="36.85546875" style="78" customWidth="1"/>
    <col min="15363" max="15363" width="9.140625" style="78"/>
    <col min="15364" max="15371" width="15.5703125" style="78" customWidth="1"/>
    <col min="15372" max="15610" width="9.140625" style="78"/>
    <col min="15611" max="15611" width="8.140625" style="78" customWidth="1"/>
    <col min="15612" max="15612" width="62.42578125" style="78" customWidth="1"/>
    <col min="15613" max="15613" width="5.5703125" style="78" customWidth="1"/>
    <col min="15614" max="15614" width="9.140625" style="78" customWidth="1"/>
    <col min="15615" max="15615" width="10.5703125" style="78" customWidth="1"/>
    <col min="15616" max="15616" width="14.5703125" style="78" customWidth="1"/>
    <col min="15617" max="15617" width="9.140625" style="78"/>
    <col min="15618" max="15618" width="36.85546875" style="78" customWidth="1"/>
    <col min="15619" max="15619" width="9.140625" style="78"/>
    <col min="15620" max="15627" width="15.5703125" style="78" customWidth="1"/>
    <col min="15628" max="15866" width="9.140625" style="78"/>
    <col min="15867" max="15867" width="8.140625" style="78" customWidth="1"/>
    <col min="15868" max="15868" width="62.42578125" style="78" customWidth="1"/>
    <col min="15869" max="15869" width="5.5703125" style="78" customWidth="1"/>
    <col min="15870" max="15870" width="9.140625" style="78" customWidth="1"/>
    <col min="15871" max="15871" width="10.5703125" style="78" customWidth="1"/>
    <col min="15872" max="15872" width="14.5703125" style="78" customWidth="1"/>
    <col min="15873" max="15873" width="9.140625" style="78"/>
    <col min="15874" max="15874" width="36.85546875" style="78" customWidth="1"/>
    <col min="15875" max="15875" width="9.140625" style="78"/>
    <col min="15876" max="15883" width="15.5703125" style="78" customWidth="1"/>
    <col min="15884" max="16122" width="9.140625" style="78"/>
    <col min="16123" max="16123" width="8.140625" style="78" customWidth="1"/>
    <col min="16124" max="16124" width="62.42578125" style="78" customWidth="1"/>
    <col min="16125" max="16125" width="5.5703125" style="78" customWidth="1"/>
    <col min="16126" max="16126" width="9.140625" style="78" customWidth="1"/>
    <col min="16127" max="16127" width="10.5703125" style="78" customWidth="1"/>
    <col min="16128" max="16128" width="14.5703125" style="78" customWidth="1"/>
    <col min="16129" max="16129" width="9.140625" style="78"/>
    <col min="16130" max="16130" width="36.85546875" style="78" customWidth="1"/>
    <col min="16131" max="16131" width="9.140625" style="78"/>
    <col min="16132" max="16139" width="15.5703125" style="78" customWidth="1"/>
    <col min="16140" max="16379" width="9.140625" style="78"/>
    <col min="16380" max="16384" width="9" style="78"/>
  </cols>
  <sheetData>
    <row r="1" spans="1:6">
      <c r="A1" s="73"/>
      <c r="B1" s="74"/>
      <c r="D1" s="75"/>
    </row>
    <row r="2" spans="1:6">
      <c r="A2" s="79" t="s">
        <v>196</v>
      </c>
      <c r="B2" s="80"/>
      <c r="C2" s="113"/>
      <c r="D2" s="81"/>
      <c r="E2" s="82"/>
      <c r="F2" s="83"/>
    </row>
    <row r="3" spans="1:6" s="294" customFormat="1" ht="29.25" customHeight="1">
      <c r="A3" s="293" t="s">
        <v>1</v>
      </c>
      <c r="B3" s="293" t="s">
        <v>2</v>
      </c>
      <c r="C3" s="293" t="s">
        <v>3</v>
      </c>
      <c r="D3" s="293" t="s">
        <v>4</v>
      </c>
      <c r="E3" s="293" t="s">
        <v>193</v>
      </c>
      <c r="F3" s="293" t="s">
        <v>194</v>
      </c>
    </row>
    <row r="4" spans="1:6">
      <c r="A4" s="84"/>
      <c r="B4" s="85" t="s">
        <v>24</v>
      </c>
      <c r="C4" s="86"/>
      <c r="D4" s="86"/>
      <c r="E4" s="87"/>
      <c r="F4" s="88"/>
    </row>
    <row r="5" spans="1:6" ht="40.5" customHeight="1">
      <c r="A5" s="86"/>
      <c r="B5" s="89" t="s">
        <v>25</v>
      </c>
      <c r="C5" s="86"/>
      <c r="D5" s="90" t="s">
        <v>10</v>
      </c>
      <c r="E5" s="87"/>
      <c r="F5" s="91" t="str">
        <f t="shared" ref="F5:F10" si="0">IF(D5="","",D5*E5)</f>
        <v/>
      </c>
    </row>
    <row r="6" spans="1:6">
      <c r="A6" s="86"/>
      <c r="B6" s="92" t="s">
        <v>184</v>
      </c>
      <c r="C6" s="86"/>
      <c r="D6" s="90" t="s">
        <v>10</v>
      </c>
      <c r="E6" s="87"/>
      <c r="F6" s="91" t="str">
        <f t="shared" si="0"/>
        <v/>
      </c>
    </row>
    <row r="7" spans="1:6">
      <c r="A7" s="86"/>
      <c r="B7" s="89" t="s">
        <v>26</v>
      </c>
      <c r="C7" s="86"/>
      <c r="D7" s="90" t="s">
        <v>10</v>
      </c>
      <c r="E7" s="87"/>
      <c r="F7" s="91" t="str">
        <f t="shared" si="0"/>
        <v/>
      </c>
    </row>
    <row r="8" spans="1:6">
      <c r="A8" s="86"/>
      <c r="B8" s="93" t="s">
        <v>27</v>
      </c>
      <c r="C8" s="86"/>
      <c r="D8" s="90"/>
      <c r="E8" s="87"/>
      <c r="F8" s="91" t="str">
        <f t="shared" si="0"/>
        <v/>
      </c>
    </row>
    <row r="9" spans="1:6">
      <c r="A9" s="86"/>
      <c r="B9" s="94" t="s">
        <v>28</v>
      </c>
      <c r="C9" s="86"/>
      <c r="D9" s="90"/>
      <c r="E9" s="87"/>
      <c r="F9" s="91" t="str">
        <f t="shared" si="0"/>
        <v/>
      </c>
    </row>
    <row r="10" spans="1:6">
      <c r="A10" s="86"/>
      <c r="B10" s="93" t="s">
        <v>29</v>
      </c>
      <c r="C10" s="86"/>
      <c r="D10" s="90"/>
      <c r="E10" s="87"/>
      <c r="F10" s="91" t="str">
        <f t="shared" si="0"/>
        <v/>
      </c>
    </row>
    <row r="11" spans="1:6">
      <c r="A11" s="86">
        <v>1</v>
      </c>
      <c r="B11" s="95" t="s">
        <v>30</v>
      </c>
      <c r="C11" s="114" t="s">
        <v>19</v>
      </c>
      <c r="D11" s="96">
        <v>2</v>
      </c>
      <c r="E11" s="97"/>
      <c r="F11" s="98">
        <f>D11*E11</f>
        <v>0</v>
      </c>
    </row>
    <row r="12" spans="1:6">
      <c r="A12" s="86"/>
      <c r="B12" s="95"/>
      <c r="C12" s="114"/>
      <c r="D12" s="96" t="s">
        <v>10</v>
      </c>
      <c r="E12" s="97"/>
      <c r="F12" s="98"/>
    </row>
    <row r="13" spans="1:6">
      <c r="A13" s="84"/>
      <c r="B13" s="85" t="s">
        <v>31</v>
      </c>
      <c r="C13" s="114"/>
      <c r="D13" s="96" t="s">
        <v>10</v>
      </c>
      <c r="E13" s="97"/>
      <c r="F13" s="98"/>
    </row>
    <row r="14" spans="1:6">
      <c r="A14" s="86">
        <v>2</v>
      </c>
      <c r="B14" s="89" t="s">
        <v>32</v>
      </c>
      <c r="C14" s="114" t="s">
        <v>23</v>
      </c>
      <c r="D14" s="96">
        <v>70</v>
      </c>
      <c r="E14" s="97"/>
      <c r="F14" s="98">
        <f t="shared" ref="F14:F47" si="1">D14*E14</f>
        <v>0</v>
      </c>
    </row>
    <row r="15" spans="1:6">
      <c r="A15" s="86">
        <v>3</v>
      </c>
      <c r="B15" s="89" t="s">
        <v>33</v>
      </c>
      <c r="C15" s="114" t="s">
        <v>19</v>
      </c>
      <c r="D15" s="96">
        <v>2</v>
      </c>
      <c r="E15" s="97"/>
      <c r="F15" s="98">
        <f t="shared" si="1"/>
        <v>0</v>
      </c>
    </row>
    <row r="16" spans="1:6">
      <c r="A16" s="86">
        <v>4</v>
      </c>
      <c r="B16" s="89" t="s">
        <v>34</v>
      </c>
      <c r="C16" s="114" t="s">
        <v>19</v>
      </c>
      <c r="D16" s="96">
        <v>1</v>
      </c>
      <c r="E16" s="97"/>
      <c r="F16" s="98">
        <f t="shared" si="1"/>
        <v>0</v>
      </c>
    </row>
    <row r="17" spans="1:6">
      <c r="A17" s="86">
        <v>5</v>
      </c>
      <c r="B17" s="89" t="s">
        <v>35</v>
      </c>
      <c r="C17" s="114" t="s">
        <v>19</v>
      </c>
      <c r="D17" s="96">
        <v>1</v>
      </c>
      <c r="E17" s="97"/>
      <c r="F17" s="98">
        <f t="shared" si="1"/>
        <v>0</v>
      </c>
    </row>
    <row r="18" spans="1:6">
      <c r="A18" s="86">
        <v>6</v>
      </c>
      <c r="B18" s="89" t="s">
        <v>36</v>
      </c>
      <c r="C18" s="114" t="s">
        <v>19</v>
      </c>
      <c r="D18" s="96">
        <v>1</v>
      </c>
      <c r="E18" s="97"/>
      <c r="F18" s="98">
        <f t="shared" si="1"/>
        <v>0</v>
      </c>
    </row>
    <row r="19" spans="1:6" ht="38.25" customHeight="1">
      <c r="A19" s="86">
        <v>7</v>
      </c>
      <c r="B19" s="89" t="s">
        <v>37</v>
      </c>
      <c r="C19" s="114" t="s">
        <v>38</v>
      </c>
      <c r="D19" s="96">
        <v>3</v>
      </c>
      <c r="E19" s="97"/>
      <c r="F19" s="98">
        <f t="shared" si="1"/>
        <v>0</v>
      </c>
    </row>
    <row r="20" spans="1:6">
      <c r="A20" s="86">
        <v>8</v>
      </c>
      <c r="B20" s="89" t="s">
        <v>39</v>
      </c>
      <c r="C20" s="114" t="s">
        <v>19</v>
      </c>
      <c r="D20" s="96">
        <v>1</v>
      </c>
      <c r="E20" s="97"/>
      <c r="F20" s="98">
        <f t="shared" si="1"/>
        <v>0</v>
      </c>
    </row>
    <row r="21" spans="1:6">
      <c r="A21" s="86">
        <v>9</v>
      </c>
      <c r="B21" s="89" t="s">
        <v>40</v>
      </c>
      <c r="C21" s="114" t="s">
        <v>19</v>
      </c>
      <c r="D21" s="96">
        <v>1</v>
      </c>
      <c r="E21" s="97"/>
      <c r="F21" s="98">
        <f t="shared" si="1"/>
        <v>0</v>
      </c>
    </row>
    <row r="22" spans="1:6">
      <c r="A22" s="86">
        <v>10</v>
      </c>
      <c r="B22" s="89" t="s">
        <v>41</v>
      </c>
      <c r="C22" s="115" t="s">
        <v>19</v>
      </c>
      <c r="D22" s="96">
        <v>2</v>
      </c>
      <c r="E22" s="97"/>
      <c r="F22" s="98">
        <f t="shared" si="1"/>
        <v>0</v>
      </c>
    </row>
    <row r="23" spans="1:6">
      <c r="A23" s="86">
        <v>11</v>
      </c>
      <c r="B23" s="89" t="s">
        <v>42</v>
      </c>
      <c r="C23" s="114" t="s">
        <v>19</v>
      </c>
      <c r="D23" s="96">
        <v>1</v>
      </c>
      <c r="E23" s="97"/>
      <c r="F23" s="98">
        <f t="shared" si="1"/>
        <v>0</v>
      </c>
    </row>
    <row r="24" spans="1:6">
      <c r="A24" s="86">
        <v>12</v>
      </c>
      <c r="B24" s="89" t="s">
        <v>43</v>
      </c>
      <c r="C24" s="114" t="s">
        <v>19</v>
      </c>
      <c r="D24" s="96">
        <v>1</v>
      </c>
      <c r="E24" s="97"/>
      <c r="F24" s="98">
        <f t="shared" si="1"/>
        <v>0</v>
      </c>
    </row>
    <row r="25" spans="1:6">
      <c r="A25" s="86">
        <v>13</v>
      </c>
      <c r="B25" s="89" t="s">
        <v>44</v>
      </c>
      <c r="C25" s="114" t="s">
        <v>19</v>
      </c>
      <c r="D25" s="96">
        <v>1</v>
      </c>
      <c r="E25" s="97"/>
      <c r="F25" s="98">
        <f t="shared" si="1"/>
        <v>0</v>
      </c>
    </row>
    <row r="26" spans="1:6">
      <c r="A26" s="86">
        <v>14</v>
      </c>
      <c r="B26" s="89" t="s">
        <v>45</v>
      </c>
      <c r="C26" s="114" t="s">
        <v>19</v>
      </c>
      <c r="D26" s="96">
        <v>1</v>
      </c>
      <c r="E26" s="97"/>
      <c r="F26" s="98">
        <f t="shared" si="1"/>
        <v>0</v>
      </c>
    </row>
    <row r="27" spans="1:6">
      <c r="A27" s="86">
        <v>15</v>
      </c>
      <c r="B27" s="89" t="s">
        <v>46</v>
      </c>
      <c r="C27" s="114" t="s">
        <v>19</v>
      </c>
      <c r="D27" s="96">
        <v>1</v>
      </c>
      <c r="E27" s="97"/>
      <c r="F27" s="98">
        <f t="shared" si="1"/>
        <v>0</v>
      </c>
    </row>
    <row r="28" spans="1:6">
      <c r="A28" s="86">
        <v>16</v>
      </c>
      <c r="B28" s="89" t="s">
        <v>47</v>
      </c>
      <c r="C28" s="116" t="s">
        <v>19</v>
      </c>
      <c r="D28" s="96">
        <v>1</v>
      </c>
      <c r="E28" s="99"/>
      <c r="F28" s="98">
        <f t="shared" si="1"/>
        <v>0</v>
      </c>
    </row>
    <row r="29" spans="1:6">
      <c r="A29" s="86"/>
      <c r="B29" s="89"/>
      <c r="C29" s="114"/>
      <c r="D29" s="96"/>
      <c r="E29" s="99"/>
      <c r="F29" s="98">
        <f t="shared" si="1"/>
        <v>0</v>
      </c>
    </row>
    <row r="30" spans="1:6">
      <c r="A30" s="86">
        <v>18</v>
      </c>
      <c r="B30" s="89" t="s">
        <v>48</v>
      </c>
      <c r="C30" s="114" t="s">
        <v>19</v>
      </c>
      <c r="D30" s="96">
        <v>1</v>
      </c>
      <c r="E30" s="99"/>
      <c r="F30" s="98">
        <f t="shared" si="1"/>
        <v>0</v>
      </c>
    </row>
    <row r="31" spans="1:6" ht="25.5">
      <c r="A31" s="86">
        <v>19</v>
      </c>
      <c r="B31" s="89" t="s">
        <v>49</v>
      </c>
      <c r="C31" s="114" t="s">
        <v>19</v>
      </c>
      <c r="D31" s="96">
        <v>1</v>
      </c>
      <c r="E31" s="99"/>
      <c r="F31" s="98">
        <f t="shared" si="1"/>
        <v>0</v>
      </c>
    </row>
    <row r="32" spans="1:6">
      <c r="A32" s="86">
        <v>20</v>
      </c>
      <c r="B32" s="89" t="s">
        <v>50</v>
      </c>
      <c r="C32" s="114" t="s">
        <v>19</v>
      </c>
      <c r="D32" s="96">
        <v>1</v>
      </c>
      <c r="E32" s="99"/>
      <c r="F32" s="98">
        <f t="shared" si="1"/>
        <v>0</v>
      </c>
    </row>
    <row r="33" spans="1:6" ht="25.5">
      <c r="A33" s="86">
        <v>21</v>
      </c>
      <c r="B33" s="89" t="s">
        <v>51</v>
      </c>
      <c r="C33" s="114" t="s">
        <v>19</v>
      </c>
      <c r="D33" s="96">
        <v>1</v>
      </c>
      <c r="E33" s="99"/>
      <c r="F33" s="98">
        <f t="shared" si="1"/>
        <v>0</v>
      </c>
    </row>
    <row r="34" spans="1:6">
      <c r="A34" s="86">
        <v>22</v>
      </c>
      <c r="B34" s="89" t="s">
        <v>52</v>
      </c>
      <c r="C34" s="114" t="s">
        <v>19</v>
      </c>
      <c r="D34" s="96">
        <v>1</v>
      </c>
      <c r="E34" s="99"/>
      <c r="F34" s="98">
        <f t="shared" si="1"/>
        <v>0</v>
      </c>
    </row>
    <row r="35" spans="1:6">
      <c r="A35" s="86"/>
      <c r="B35" s="89"/>
      <c r="C35" s="114"/>
      <c r="D35" s="96" t="s">
        <v>10</v>
      </c>
      <c r="E35" s="99"/>
      <c r="F35" s="98"/>
    </row>
    <row r="36" spans="1:6">
      <c r="A36" s="84"/>
      <c r="B36" s="85" t="s">
        <v>53</v>
      </c>
      <c r="C36" s="114"/>
      <c r="D36" s="96" t="s">
        <v>10</v>
      </c>
      <c r="E36" s="97"/>
      <c r="F36" s="98"/>
    </row>
    <row r="37" spans="1:6" ht="51">
      <c r="A37" s="86">
        <v>23</v>
      </c>
      <c r="B37" s="89" t="s">
        <v>54</v>
      </c>
      <c r="C37" s="114" t="s">
        <v>19</v>
      </c>
      <c r="D37" s="96">
        <v>1</v>
      </c>
      <c r="E37" s="99"/>
      <c r="F37" s="98">
        <f t="shared" si="1"/>
        <v>0</v>
      </c>
    </row>
    <row r="38" spans="1:6" ht="38.25">
      <c r="A38" s="86">
        <v>24</v>
      </c>
      <c r="B38" s="89" t="s">
        <v>55</v>
      </c>
      <c r="C38" s="114" t="s">
        <v>19</v>
      </c>
      <c r="D38" s="96">
        <v>2</v>
      </c>
      <c r="E38" s="99"/>
      <c r="F38" s="98">
        <f t="shared" si="1"/>
        <v>0</v>
      </c>
    </row>
    <row r="39" spans="1:6">
      <c r="A39" s="86">
        <v>25</v>
      </c>
      <c r="B39" s="89" t="s">
        <v>56</v>
      </c>
      <c r="C39" s="114" t="s">
        <v>19</v>
      </c>
      <c r="D39" s="96">
        <v>1</v>
      </c>
      <c r="E39" s="99"/>
      <c r="F39" s="98">
        <f t="shared" si="1"/>
        <v>0</v>
      </c>
    </row>
    <row r="40" spans="1:6">
      <c r="A40" s="86">
        <v>26</v>
      </c>
      <c r="B40" s="89" t="s">
        <v>57</v>
      </c>
      <c r="C40" s="114" t="s">
        <v>7</v>
      </c>
      <c r="D40" s="96">
        <v>1</v>
      </c>
      <c r="E40" s="99"/>
      <c r="F40" s="98">
        <f t="shared" si="1"/>
        <v>0</v>
      </c>
    </row>
    <row r="41" spans="1:6">
      <c r="A41" s="86">
        <v>27</v>
      </c>
      <c r="B41" s="89" t="s">
        <v>58</v>
      </c>
      <c r="C41" s="114" t="s">
        <v>7</v>
      </c>
      <c r="D41" s="96">
        <v>1</v>
      </c>
      <c r="E41" s="99"/>
      <c r="F41" s="98">
        <f t="shared" si="1"/>
        <v>0</v>
      </c>
    </row>
    <row r="42" spans="1:6" ht="9.75" customHeight="1">
      <c r="A42" s="86"/>
      <c r="B42" s="89"/>
      <c r="C42" s="114"/>
      <c r="D42" s="96" t="s">
        <v>10</v>
      </c>
      <c r="E42" s="100"/>
      <c r="F42" s="98"/>
    </row>
    <row r="43" spans="1:6">
      <c r="A43" s="84"/>
      <c r="B43" s="101" t="s">
        <v>59</v>
      </c>
      <c r="C43" s="114"/>
      <c r="D43" s="96" t="s">
        <v>10</v>
      </c>
      <c r="E43" s="100"/>
      <c r="F43" s="98"/>
    </row>
    <row r="44" spans="1:6" ht="25.5">
      <c r="A44" s="86">
        <v>28</v>
      </c>
      <c r="B44" s="89" t="s">
        <v>60</v>
      </c>
      <c r="C44" s="114" t="s">
        <v>7</v>
      </c>
      <c r="D44" s="96">
        <v>1</v>
      </c>
      <c r="E44" s="99"/>
      <c r="F44" s="98">
        <f t="shared" si="1"/>
        <v>0</v>
      </c>
    </row>
    <row r="45" spans="1:6" ht="10.5" customHeight="1">
      <c r="A45" s="86"/>
      <c r="B45" s="89"/>
      <c r="C45" s="114"/>
      <c r="D45" s="96"/>
      <c r="E45" s="100"/>
      <c r="F45" s="98">
        <f t="shared" si="1"/>
        <v>0</v>
      </c>
    </row>
    <row r="46" spans="1:6">
      <c r="A46" s="84"/>
      <c r="B46" s="85" t="s">
        <v>61</v>
      </c>
      <c r="C46" s="114"/>
      <c r="D46" s="96" t="s">
        <v>10</v>
      </c>
      <c r="E46" s="100"/>
      <c r="F46" s="98"/>
    </row>
    <row r="47" spans="1:6" ht="25.5">
      <c r="A47" s="86">
        <v>29</v>
      </c>
      <c r="B47" s="89" t="s">
        <v>62</v>
      </c>
      <c r="C47" s="114" t="s">
        <v>7</v>
      </c>
      <c r="D47" s="96">
        <v>1</v>
      </c>
      <c r="E47" s="99"/>
      <c r="F47" s="98">
        <f t="shared" si="1"/>
        <v>0</v>
      </c>
    </row>
    <row r="48" spans="1:6" ht="8.25" customHeight="1">
      <c r="A48" s="86"/>
      <c r="B48" s="117"/>
      <c r="C48" s="118"/>
      <c r="D48" s="86"/>
      <c r="E48" s="106"/>
      <c r="F48" s="88"/>
    </row>
    <row r="49" spans="1:6">
      <c r="A49" s="103"/>
      <c r="B49" s="104" t="s">
        <v>63</v>
      </c>
      <c r="C49" s="105"/>
      <c r="D49" s="105"/>
      <c r="E49" s="120"/>
      <c r="F49" s="121"/>
    </row>
    <row r="50" spans="1:6">
      <c r="A50" s="102"/>
      <c r="B50" s="107" t="s">
        <v>22</v>
      </c>
      <c r="C50" s="108"/>
      <c r="D50" s="108"/>
      <c r="E50" s="109"/>
      <c r="F50" s="110">
        <f>SUM(F11:F47)</f>
        <v>0</v>
      </c>
    </row>
    <row r="51" spans="1:6">
      <c r="B51" s="111"/>
      <c r="E51" s="112"/>
      <c r="F51" s="119"/>
    </row>
  </sheetData>
  <pageMargins left="0.25" right="0.25" top="0.75" bottom="0.75" header="0.3" footer="0.3"/>
  <pageSetup paperSize="9" scale="80" orientation="portrait" r:id="rId1"/>
  <rowBreaks count="1" manualBreakCount="1">
    <brk id="50"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7"/>
  <sheetViews>
    <sheetView zoomScale="90" zoomScaleNormal="90" zoomScaleSheetLayoutView="73" workbookViewId="0">
      <selection activeCell="A4" sqref="A4"/>
    </sheetView>
  </sheetViews>
  <sheetFormatPr defaultColWidth="9" defaultRowHeight="12.75"/>
  <cols>
    <col min="1" max="1" width="8.140625" style="59" customWidth="1"/>
    <col min="2" max="2" width="62.42578125" style="52" customWidth="1"/>
    <col min="3" max="3" width="5.5703125" style="59" customWidth="1"/>
    <col min="4" max="4" width="9.140625" style="59" customWidth="1"/>
    <col min="5" max="5" width="10.5703125" style="62" customWidth="1"/>
    <col min="6" max="6" width="14.5703125" style="52" customWidth="1"/>
    <col min="7" max="7" width="9.140625" style="38"/>
    <col min="8" max="15" width="15.5703125" style="38" customWidth="1"/>
    <col min="16" max="254" width="9.140625" style="38"/>
    <col min="255" max="255" width="8.140625" style="38" customWidth="1"/>
    <col min="256" max="256" width="62.42578125" style="38" customWidth="1"/>
    <col min="257" max="257" width="5.5703125" style="38" customWidth="1"/>
    <col min="258" max="258" width="9.140625" style="38" customWidth="1"/>
    <col min="259" max="259" width="10.5703125" style="38" customWidth="1"/>
    <col min="260" max="260" width="14.5703125" style="38" customWidth="1"/>
    <col min="261" max="261" width="9.140625" style="38"/>
    <col min="262" max="262" width="36.85546875" style="38" customWidth="1"/>
    <col min="263" max="263" width="9.140625" style="38"/>
    <col min="264" max="271" width="15.5703125" style="38" customWidth="1"/>
    <col min="272" max="510" width="9.140625" style="38"/>
    <col min="511" max="511" width="8.140625" style="38" customWidth="1"/>
    <col min="512" max="512" width="62.42578125" style="38" customWidth="1"/>
    <col min="513" max="513" width="5.5703125" style="38" customWidth="1"/>
    <col min="514" max="514" width="9.140625" style="38" customWidth="1"/>
    <col min="515" max="515" width="10.5703125" style="38" customWidth="1"/>
    <col min="516" max="516" width="14.5703125" style="38" customWidth="1"/>
    <col min="517" max="517" width="9.140625" style="38"/>
    <col min="518" max="518" width="36.85546875" style="38" customWidth="1"/>
    <col min="519" max="519" width="9.140625" style="38"/>
    <col min="520" max="527" width="15.5703125" style="38" customWidth="1"/>
    <col min="528" max="766" width="9.140625" style="38"/>
    <col min="767" max="767" width="8.140625" style="38" customWidth="1"/>
    <col min="768" max="768" width="62.42578125" style="38" customWidth="1"/>
    <col min="769" max="769" width="5.5703125" style="38" customWidth="1"/>
    <col min="770" max="770" width="9.140625" style="38" customWidth="1"/>
    <col min="771" max="771" width="10.5703125" style="38" customWidth="1"/>
    <col min="772" max="772" width="14.5703125" style="38" customWidth="1"/>
    <col min="773" max="773" width="9.140625" style="38"/>
    <col min="774" max="774" width="36.85546875" style="38" customWidth="1"/>
    <col min="775" max="775" width="9.140625" style="38"/>
    <col min="776" max="783" width="15.5703125" style="38" customWidth="1"/>
    <col min="784" max="1022" width="9.140625" style="38"/>
    <col min="1023" max="1023" width="8.140625" style="38" customWidth="1"/>
    <col min="1024" max="1024" width="62.42578125" style="38" customWidth="1"/>
    <col min="1025" max="1025" width="5.5703125" style="38" customWidth="1"/>
    <col min="1026" max="1026" width="9.140625" style="38" customWidth="1"/>
    <col min="1027" max="1027" width="10.5703125" style="38" customWidth="1"/>
    <col min="1028" max="1028" width="14.5703125" style="38" customWidth="1"/>
    <col min="1029" max="1029" width="9.140625" style="38"/>
    <col min="1030" max="1030" width="36.85546875" style="38" customWidth="1"/>
    <col min="1031" max="1031" width="9.140625" style="38"/>
    <col min="1032" max="1039" width="15.5703125" style="38" customWidth="1"/>
    <col min="1040" max="1278" width="9.140625" style="38"/>
    <col min="1279" max="1279" width="8.140625" style="38" customWidth="1"/>
    <col min="1280" max="1280" width="62.42578125" style="38" customWidth="1"/>
    <col min="1281" max="1281" width="5.5703125" style="38" customWidth="1"/>
    <col min="1282" max="1282" width="9.140625" style="38" customWidth="1"/>
    <col min="1283" max="1283" width="10.5703125" style="38" customWidth="1"/>
    <col min="1284" max="1284" width="14.5703125" style="38" customWidth="1"/>
    <col min="1285" max="1285" width="9.140625" style="38"/>
    <col min="1286" max="1286" width="36.85546875" style="38" customWidth="1"/>
    <col min="1287" max="1287" width="9.140625" style="38"/>
    <col min="1288" max="1295" width="15.5703125" style="38" customWidth="1"/>
    <col min="1296" max="1534" width="9.140625" style="38"/>
    <col min="1535" max="1535" width="8.140625" style="38" customWidth="1"/>
    <col min="1536" max="1536" width="62.42578125" style="38" customWidth="1"/>
    <col min="1537" max="1537" width="5.5703125" style="38" customWidth="1"/>
    <col min="1538" max="1538" width="9.140625" style="38" customWidth="1"/>
    <col min="1539" max="1539" width="10.5703125" style="38" customWidth="1"/>
    <col min="1540" max="1540" width="14.5703125" style="38" customWidth="1"/>
    <col min="1541" max="1541" width="9.140625" style="38"/>
    <col min="1542" max="1542" width="36.85546875" style="38" customWidth="1"/>
    <col min="1543" max="1543" width="9.140625" style="38"/>
    <col min="1544" max="1551" width="15.5703125" style="38" customWidth="1"/>
    <col min="1552" max="1790" width="9.140625" style="38"/>
    <col min="1791" max="1791" width="8.140625" style="38" customWidth="1"/>
    <col min="1792" max="1792" width="62.42578125" style="38" customWidth="1"/>
    <col min="1793" max="1793" width="5.5703125" style="38" customWidth="1"/>
    <col min="1794" max="1794" width="9.140625" style="38" customWidth="1"/>
    <col min="1795" max="1795" width="10.5703125" style="38" customWidth="1"/>
    <col min="1796" max="1796" width="14.5703125" style="38" customWidth="1"/>
    <col min="1797" max="1797" width="9.140625" style="38"/>
    <col min="1798" max="1798" width="36.85546875" style="38" customWidth="1"/>
    <col min="1799" max="1799" width="9.140625" style="38"/>
    <col min="1800" max="1807" width="15.5703125" style="38" customWidth="1"/>
    <col min="1808" max="2046" width="9.140625" style="38"/>
    <col min="2047" max="2047" width="8.140625" style="38" customWidth="1"/>
    <col min="2048" max="2048" width="62.42578125" style="38" customWidth="1"/>
    <col min="2049" max="2049" width="5.5703125" style="38" customWidth="1"/>
    <col min="2050" max="2050" width="9.140625" style="38" customWidth="1"/>
    <col min="2051" max="2051" width="10.5703125" style="38" customWidth="1"/>
    <col min="2052" max="2052" width="14.5703125" style="38" customWidth="1"/>
    <col min="2053" max="2053" width="9.140625" style="38"/>
    <col min="2054" max="2054" width="36.85546875" style="38" customWidth="1"/>
    <col min="2055" max="2055" width="9.140625" style="38"/>
    <col min="2056" max="2063" width="15.5703125" style="38" customWidth="1"/>
    <col min="2064" max="2302" width="9.140625" style="38"/>
    <col min="2303" max="2303" width="8.140625" style="38" customWidth="1"/>
    <col min="2304" max="2304" width="62.42578125" style="38" customWidth="1"/>
    <col min="2305" max="2305" width="5.5703125" style="38" customWidth="1"/>
    <col min="2306" max="2306" width="9.140625" style="38" customWidth="1"/>
    <col min="2307" max="2307" width="10.5703125" style="38" customWidth="1"/>
    <col min="2308" max="2308" width="14.5703125" style="38" customWidth="1"/>
    <col min="2309" max="2309" width="9.140625" style="38"/>
    <col min="2310" max="2310" width="36.85546875" style="38" customWidth="1"/>
    <col min="2311" max="2311" width="9.140625" style="38"/>
    <col min="2312" max="2319" width="15.5703125" style="38" customWidth="1"/>
    <col min="2320" max="2558" width="9.140625" style="38"/>
    <col min="2559" max="2559" width="8.140625" style="38" customWidth="1"/>
    <col min="2560" max="2560" width="62.42578125" style="38" customWidth="1"/>
    <col min="2561" max="2561" width="5.5703125" style="38" customWidth="1"/>
    <col min="2562" max="2562" width="9.140625" style="38" customWidth="1"/>
    <col min="2563" max="2563" width="10.5703125" style="38" customWidth="1"/>
    <col min="2564" max="2564" width="14.5703125" style="38" customWidth="1"/>
    <col min="2565" max="2565" width="9.140625" style="38"/>
    <col min="2566" max="2566" width="36.85546875" style="38" customWidth="1"/>
    <col min="2567" max="2567" width="9.140625" style="38"/>
    <col min="2568" max="2575" width="15.5703125" style="38" customWidth="1"/>
    <col min="2576" max="2814" width="9.140625" style="38"/>
    <col min="2815" max="2815" width="8.140625" style="38" customWidth="1"/>
    <col min="2816" max="2816" width="62.42578125" style="38" customWidth="1"/>
    <col min="2817" max="2817" width="5.5703125" style="38" customWidth="1"/>
    <col min="2818" max="2818" width="9.140625" style="38" customWidth="1"/>
    <col min="2819" max="2819" width="10.5703125" style="38" customWidth="1"/>
    <col min="2820" max="2820" width="14.5703125" style="38" customWidth="1"/>
    <col min="2821" max="2821" width="9.140625" style="38"/>
    <col min="2822" max="2822" width="36.85546875" style="38" customWidth="1"/>
    <col min="2823" max="2823" width="9.140625" style="38"/>
    <col min="2824" max="2831" width="15.5703125" style="38" customWidth="1"/>
    <col min="2832" max="3070" width="9.140625" style="38"/>
    <col min="3071" max="3071" width="8.140625" style="38" customWidth="1"/>
    <col min="3072" max="3072" width="62.42578125" style="38" customWidth="1"/>
    <col min="3073" max="3073" width="5.5703125" style="38" customWidth="1"/>
    <col min="3074" max="3074" width="9.140625" style="38" customWidth="1"/>
    <col min="3075" max="3075" width="10.5703125" style="38" customWidth="1"/>
    <col min="3076" max="3076" width="14.5703125" style="38" customWidth="1"/>
    <col min="3077" max="3077" width="9.140625" style="38"/>
    <col min="3078" max="3078" width="36.85546875" style="38" customWidth="1"/>
    <col min="3079" max="3079" width="9.140625" style="38"/>
    <col min="3080" max="3087" width="15.5703125" style="38" customWidth="1"/>
    <col min="3088" max="3326" width="9.140625" style="38"/>
    <col min="3327" max="3327" width="8.140625" style="38" customWidth="1"/>
    <col min="3328" max="3328" width="62.42578125" style="38" customWidth="1"/>
    <col min="3329" max="3329" width="5.5703125" style="38" customWidth="1"/>
    <col min="3330" max="3330" width="9.140625" style="38" customWidth="1"/>
    <col min="3331" max="3331" width="10.5703125" style="38" customWidth="1"/>
    <col min="3332" max="3332" width="14.5703125" style="38" customWidth="1"/>
    <col min="3333" max="3333" width="9.140625" style="38"/>
    <col min="3334" max="3334" width="36.85546875" style="38" customWidth="1"/>
    <col min="3335" max="3335" width="9.140625" style="38"/>
    <col min="3336" max="3343" width="15.5703125" style="38" customWidth="1"/>
    <col min="3344" max="3582" width="9.140625" style="38"/>
    <col min="3583" max="3583" width="8.140625" style="38" customWidth="1"/>
    <col min="3584" max="3584" width="62.42578125" style="38" customWidth="1"/>
    <col min="3585" max="3585" width="5.5703125" style="38" customWidth="1"/>
    <col min="3586" max="3586" width="9.140625" style="38" customWidth="1"/>
    <col min="3587" max="3587" width="10.5703125" style="38" customWidth="1"/>
    <col min="3588" max="3588" width="14.5703125" style="38" customWidth="1"/>
    <col min="3589" max="3589" width="9.140625" style="38"/>
    <col min="3590" max="3590" width="36.85546875" style="38" customWidth="1"/>
    <col min="3591" max="3591" width="9.140625" style="38"/>
    <col min="3592" max="3599" width="15.5703125" style="38" customWidth="1"/>
    <col min="3600" max="3838" width="9.140625" style="38"/>
    <col min="3839" max="3839" width="8.140625" style="38" customWidth="1"/>
    <col min="3840" max="3840" width="62.42578125" style="38" customWidth="1"/>
    <col min="3841" max="3841" width="5.5703125" style="38" customWidth="1"/>
    <col min="3842" max="3842" width="9.140625" style="38" customWidth="1"/>
    <col min="3843" max="3843" width="10.5703125" style="38" customWidth="1"/>
    <col min="3844" max="3844" width="14.5703125" style="38" customWidth="1"/>
    <col min="3845" max="3845" width="9.140625" style="38"/>
    <col min="3846" max="3846" width="36.85546875" style="38" customWidth="1"/>
    <col min="3847" max="3847" width="9.140625" style="38"/>
    <col min="3848" max="3855" width="15.5703125" style="38" customWidth="1"/>
    <col min="3856" max="4094" width="9.140625" style="38"/>
    <col min="4095" max="4095" width="8.140625" style="38" customWidth="1"/>
    <col min="4096" max="4096" width="62.42578125" style="38" customWidth="1"/>
    <col min="4097" max="4097" width="5.5703125" style="38" customWidth="1"/>
    <col min="4098" max="4098" width="9.140625" style="38" customWidth="1"/>
    <col min="4099" max="4099" width="10.5703125" style="38" customWidth="1"/>
    <col min="4100" max="4100" width="14.5703125" style="38" customWidth="1"/>
    <col min="4101" max="4101" width="9.140625" style="38"/>
    <col min="4102" max="4102" width="36.85546875" style="38" customWidth="1"/>
    <col min="4103" max="4103" width="9.140625" style="38"/>
    <col min="4104" max="4111" width="15.5703125" style="38" customWidth="1"/>
    <col min="4112" max="4350" width="9.140625" style="38"/>
    <col min="4351" max="4351" width="8.140625" style="38" customWidth="1"/>
    <col min="4352" max="4352" width="62.42578125" style="38" customWidth="1"/>
    <col min="4353" max="4353" width="5.5703125" style="38" customWidth="1"/>
    <col min="4354" max="4354" width="9.140625" style="38" customWidth="1"/>
    <col min="4355" max="4355" width="10.5703125" style="38" customWidth="1"/>
    <col min="4356" max="4356" width="14.5703125" style="38" customWidth="1"/>
    <col min="4357" max="4357" width="9.140625" style="38"/>
    <col min="4358" max="4358" width="36.85546875" style="38" customWidth="1"/>
    <col min="4359" max="4359" width="9.140625" style="38"/>
    <col min="4360" max="4367" width="15.5703125" style="38" customWidth="1"/>
    <col min="4368" max="4606" width="9.140625" style="38"/>
    <col min="4607" max="4607" width="8.140625" style="38" customWidth="1"/>
    <col min="4608" max="4608" width="62.42578125" style="38" customWidth="1"/>
    <col min="4609" max="4609" width="5.5703125" style="38" customWidth="1"/>
    <col min="4610" max="4610" width="9.140625" style="38" customWidth="1"/>
    <col min="4611" max="4611" width="10.5703125" style="38" customWidth="1"/>
    <col min="4612" max="4612" width="14.5703125" style="38" customWidth="1"/>
    <col min="4613" max="4613" width="9.140625" style="38"/>
    <col min="4614" max="4614" width="36.85546875" style="38" customWidth="1"/>
    <col min="4615" max="4615" width="9.140625" style="38"/>
    <col min="4616" max="4623" width="15.5703125" style="38" customWidth="1"/>
    <col min="4624" max="4862" width="9.140625" style="38"/>
    <col min="4863" max="4863" width="8.140625" style="38" customWidth="1"/>
    <col min="4864" max="4864" width="62.42578125" style="38" customWidth="1"/>
    <col min="4865" max="4865" width="5.5703125" style="38" customWidth="1"/>
    <col min="4866" max="4866" width="9.140625" style="38" customWidth="1"/>
    <col min="4867" max="4867" width="10.5703125" style="38" customWidth="1"/>
    <col min="4868" max="4868" width="14.5703125" style="38" customWidth="1"/>
    <col min="4869" max="4869" width="9.140625" style="38"/>
    <col min="4870" max="4870" width="36.85546875" style="38" customWidth="1"/>
    <col min="4871" max="4871" width="9.140625" style="38"/>
    <col min="4872" max="4879" width="15.5703125" style="38" customWidth="1"/>
    <col min="4880" max="5118" width="9.140625" style="38"/>
    <col min="5119" max="5119" width="8.140625" style="38" customWidth="1"/>
    <col min="5120" max="5120" width="62.42578125" style="38" customWidth="1"/>
    <col min="5121" max="5121" width="5.5703125" style="38" customWidth="1"/>
    <col min="5122" max="5122" width="9.140625" style="38" customWidth="1"/>
    <col min="5123" max="5123" width="10.5703125" style="38" customWidth="1"/>
    <col min="5124" max="5124" width="14.5703125" style="38" customWidth="1"/>
    <col min="5125" max="5125" width="9.140625" style="38"/>
    <col min="5126" max="5126" width="36.85546875" style="38" customWidth="1"/>
    <col min="5127" max="5127" width="9.140625" style="38"/>
    <col min="5128" max="5135" width="15.5703125" style="38" customWidth="1"/>
    <col min="5136" max="5374" width="9.140625" style="38"/>
    <col min="5375" max="5375" width="8.140625" style="38" customWidth="1"/>
    <col min="5376" max="5376" width="62.42578125" style="38" customWidth="1"/>
    <col min="5377" max="5377" width="5.5703125" style="38" customWidth="1"/>
    <col min="5378" max="5378" width="9.140625" style="38" customWidth="1"/>
    <col min="5379" max="5379" width="10.5703125" style="38" customWidth="1"/>
    <col min="5380" max="5380" width="14.5703125" style="38" customWidth="1"/>
    <col min="5381" max="5381" width="9.140625" style="38"/>
    <col min="5382" max="5382" width="36.85546875" style="38" customWidth="1"/>
    <col min="5383" max="5383" width="9.140625" style="38"/>
    <col min="5384" max="5391" width="15.5703125" style="38" customWidth="1"/>
    <col min="5392" max="5630" width="9.140625" style="38"/>
    <col min="5631" max="5631" width="8.140625" style="38" customWidth="1"/>
    <col min="5632" max="5632" width="62.42578125" style="38" customWidth="1"/>
    <col min="5633" max="5633" width="5.5703125" style="38" customWidth="1"/>
    <col min="5634" max="5634" width="9.140625" style="38" customWidth="1"/>
    <col min="5635" max="5635" width="10.5703125" style="38" customWidth="1"/>
    <col min="5636" max="5636" width="14.5703125" style="38" customWidth="1"/>
    <col min="5637" max="5637" width="9.140625" style="38"/>
    <col min="5638" max="5638" width="36.85546875" style="38" customWidth="1"/>
    <col min="5639" max="5639" width="9.140625" style="38"/>
    <col min="5640" max="5647" width="15.5703125" style="38" customWidth="1"/>
    <col min="5648" max="5886" width="9.140625" style="38"/>
    <col min="5887" max="5887" width="8.140625" style="38" customWidth="1"/>
    <col min="5888" max="5888" width="62.42578125" style="38" customWidth="1"/>
    <col min="5889" max="5889" width="5.5703125" style="38" customWidth="1"/>
    <col min="5890" max="5890" width="9.140625" style="38" customWidth="1"/>
    <col min="5891" max="5891" width="10.5703125" style="38" customWidth="1"/>
    <col min="5892" max="5892" width="14.5703125" style="38" customWidth="1"/>
    <col min="5893" max="5893" width="9.140625" style="38"/>
    <col min="5894" max="5894" width="36.85546875" style="38" customWidth="1"/>
    <col min="5895" max="5895" width="9.140625" style="38"/>
    <col min="5896" max="5903" width="15.5703125" style="38" customWidth="1"/>
    <col min="5904" max="6142" width="9.140625" style="38"/>
    <col min="6143" max="6143" width="8.140625" style="38" customWidth="1"/>
    <col min="6144" max="6144" width="62.42578125" style="38" customWidth="1"/>
    <col min="6145" max="6145" width="5.5703125" style="38" customWidth="1"/>
    <col min="6146" max="6146" width="9.140625" style="38" customWidth="1"/>
    <col min="6147" max="6147" width="10.5703125" style="38" customWidth="1"/>
    <col min="6148" max="6148" width="14.5703125" style="38" customWidth="1"/>
    <col min="6149" max="6149" width="9.140625" style="38"/>
    <col min="6150" max="6150" width="36.85546875" style="38" customWidth="1"/>
    <col min="6151" max="6151" width="9.140625" style="38"/>
    <col min="6152" max="6159" width="15.5703125" style="38" customWidth="1"/>
    <col min="6160" max="6398" width="9.140625" style="38"/>
    <col min="6399" max="6399" width="8.140625" style="38" customWidth="1"/>
    <col min="6400" max="6400" width="62.42578125" style="38" customWidth="1"/>
    <col min="6401" max="6401" width="5.5703125" style="38" customWidth="1"/>
    <col min="6402" max="6402" width="9.140625" style="38" customWidth="1"/>
    <col min="6403" max="6403" width="10.5703125" style="38" customWidth="1"/>
    <col min="6404" max="6404" width="14.5703125" style="38" customWidth="1"/>
    <col min="6405" max="6405" width="9.140625" style="38"/>
    <col min="6406" max="6406" width="36.85546875" style="38" customWidth="1"/>
    <col min="6407" max="6407" width="9.140625" style="38"/>
    <col min="6408" max="6415" width="15.5703125" style="38" customWidth="1"/>
    <col min="6416" max="6654" width="9.140625" style="38"/>
    <col min="6655" max="6655" width="8.140625" style="38" customWidth="1"/>
    <col min="6656" max="6656" width="62.42578125" style="38" customWidth="1"/>
    <col min="6657" max="6657" width="5.5703125" style="38" customWidth="1"/>
    <col min="6658" max="6658" width="9.140625" style="38" customWidth="1"/>
    <col min="6659" max="6659" width="10.5703125" style="38" customWidth="1"/>
    <col min="6660" max="6660" width="14.5703125" style="38" customWidth="1"/>
    <col min="6661" max="6661" width="9.140625" style="38"/>
    <col min="6662" max="6662" width="36.85546875" style="38" customWidth="1"/>
    <col min="6663" max="6663" width="9.140625" style="38"/>
    <col min="6664" max="6671" width="15.5703125" style="38" customWidth="1"/>
    <col min="6672" max="6910" width="9.140625" style="38"/>
    <col min="6911" max="6911" width="8.140625" style="38" customWidth="1"/>
    <col min="6912" max="6912" width="62.42578125" style="38" customWidth="1"/>
    <col min="6913" max="6913" width="5.5703125" style="38" customWidth="1"/>
    <col min="6914" max="6914" width="9.140625" style="38" customWidth="1"/>
    <col min="6915" max="6915" width="10.5703125" style="38" customWidth="1"/>
    <col min="6916" max="6916" width="14.5703125" style="38" customWidth="1"/>
    <col min="6917" max="6917" width="9.140625" style="38"/>
    <col min="6918" max="6918" width="36.85546875" style="38" customWidth="1"/>
    <col min="6919" max="6919" width="9.140625" style="38"/>
    <col min="6920" max="6927" width="15.5703125" style="38" customWidth="1"/>
    <col min="6928" max="7166" width="9.140625" style="38"/>
    <col min="7167" max="7167" width="8.140625" style="38" customWidth="1"/>
    <col min="7168" max="7168" width="62.42578125" style="38" customWidth="1"/>
    <col min="7169" max="7169" width="5.5703125" style="38" customWidth="1"/>
    <col min="7170" max="7170" width="9.140625" style="38" customWidth="1"/>
    <col min="7171" max="7171" width="10.5703125" style="38" customWidth="1"/>
    <col min="7172" max="7172" width="14.5703125" style="38" customWidth="1"/>
    <col min="7173" max="7173" width="9.140625" style="38"/>
    <col min="7174" max="7174" width="36.85546875" style="38" customWidth="1"/>
    <col min="7175" max="7175" width="9.140625" style="38"/>
    <col min="7176" max="7183" width="15.5703125" style="38" customWidth="1"/>
    <col min="7184" max="7422" width="9.140625" style="38"/>
    <col min="7423" max="7423" width="8.140625" style="38" customWidth="1"/>
    <col min="7424" max="7424" width="62.42578125" style="38" customWidth="1"/>
    <col min="7425" max="7425" width="5.5703125" style="38" customWidth="1"/>
    <col min="7426" max="7426" width="9.140625" style="38" customWidth="1"/>
    <col min="7427" max="7427" width="10.5703125" style="38" customWidth="1"/>
    <col min="7428" max="7428" width="14.5703125" style="38" customWidth="1"/>
    <col min="7429" max="7429" width="9.140625" style="38"/>
    <col min="7430" max="7430" width="36.85546875" style="38" customWidth="1"/>
    <col min="7431" max="7431" width="9.140625" style="38"/>
    <col min="7432" max="7439" width="15.5703125" style="38" customWidth="1"/>
    <col min="7440" max="7678" width="9.140625" style="38"/>
    <col min="7679" max="7679" width="8.140625" style="38" customWidth="1"/>
    <col min="7680" max="7680" width="62.42578125" style="38" customWidth="1"/>
    <col min="7681" max="7681" width="5.5703125" style="38" customWidth="1"/>
    <col min="7682" max="7682" width="9.140625" style="38" customWidth="1"/>
    <col min="7683" max="7683" width="10.5703125" style="38" customWidth="1"/>
    <col min="7684" max="7684" width="14.5703125" style="38" customWidth="1"/>
    <col min="7685" max="7685" width="9.140625" style="38"/>
    <col min="7686" max="7686" width="36.85546875" style="38" customWidth="1"/>
    <col min="7687" max="7687" width="9.140625" style="38"/>
    <col min="7688" max="7695" width="15.5703125" style="38" customWidth="1"/>
    <col min="7696" max="7934" width="9.140625" style="38"/>
    <col min="7935" max="7935" width="8.140625" style="38" customWidth="1"/>
    <col min="7936" max="7936" width="62.42578125" style="38" customWidth="1"/>
    <col min="7937" max="7937" width="5.5703125" style="38" customWidth="1"/>
    <col min="7938" max="7938" width="9.140625" style="38" customWidth="1"/>
    <col min="7939" max="7939" width="10.5703125" style="38" customWidth="1"/>
    <col min="7940" max="7940" width="14.5703125" style="38" customWidth="1"/>
    <col min="7941" max="7941" width="9.140625" style="38"/>
    <col min="7942" max="7942" width="36.85546875" style="38" customWidth="1"/>
    <col min="7943" max="7943" width="9.140625" style="38"/>
    <col min="7944" max="7951" width="15.5703125" style="38" customWidth="1"/>
    <col min="7952" max="8190" width="9.140625" style="38"/>
    <col min="8191" max="8191" width="8.140625" style="38" customWidth="1"/>
    <col min="8192" max="8192" width="62.42578125" style="38" customWidth="1"/>
    <col min="8193" max="8193" width="5.5703125" style="38" customWidth="1"/>
    <col min="8194" max="8194" width="9.140625" style="38" customWidth="1"/>
    <col min="8195" max="8195" width="10.5703125" style="38" customWidth="1"/>
    <col min="8196" max="8196" width="14.5703125" style="38" customWidth="1"/>
    <col min="8197" max="8197" width="9.140625" style="38"/>
    <col min="8198" max="8198" width="36.85546875" style="38" customWidth="1"/>
    <col min="8199" max="8199" width="9.140625" style="38"/>
    <col min="8200" max="8207" width="15.5703125" style="38" customWidth="1"/>
    <col min="8208" max="8446" width="9.140625" style="38"/>
    <col min="8447" max="8447" width="8.140625" style="38" customWidth="1"/>
    <col min="8448" max="8448" width="62.42578125" style="38" customWidth="1"/>
    <col min="8449" max="8449" width="5.5703125" style="38" customWidth="1"/>
    <col min="8450" max="8450" width="9.140625" style="38" customWidth="1"/>
    <col min="8451" max="8451" width="10.5703125" style="38" customWidth="1"/>
    <col min="8452" max="8452" width="14.5703125" style="38" customWidth="1"/>
    <col min="8453" max="8453" width="9.140625" style="38"/>
    <col min="8454" max="8454" width="36.85546875" style="38" customWidth="1"/>
    <col min="8455" max="8455" width="9.140625" style="38"/>
    <col min="8456" max="8463" width="15.5703125" style="38" customWidth="1"/>
    <col min="8464" max="8702" width="9.140625" style="38"/>
    <col min="8703" max="8703" width="8.140625" style="38" customWidth="1"/>
    <col min="8704" max="8704" width="62.42578125" style="38" customWidth="1"/>
    <col min="8705" max="8705" width="5.5703125" style="38" customWidth="1"/>
    <col min="8706" max="8706" width="9.140625" style="38" customWidth="1"/>
    <col min="8707" max="8707" width="10.5703125" style="38" customWidth="1"/>
    <col min="8708" max="8708" width="14.5703125" style="38" customWidth="1"/>
    <col min="8709" max="8709" width="9.140625" style="38"/>
    <col min="8710" max="8710" width="36.85546875" style="38" customWidth="1"/>
    <col min="8711" max="8711" width="9.140625" style="38"/>
    <col min="8712" max="8719" width="15.5703125" style="38" customWidth="1"/>
    <col min="8720" max="8958" width="9.140625" style="38"/>
    <col min="8959" max="8959" width="8.140625" style="38" customWidth="1"/>
    <col min="8960" max="8960" width="62.42578125" style="38" customWidth="1"/>
    <col min="8961" max="8961" width="5.5703125" style="38" customWidth="1"/>
    <col min="8962" max="8962" width="9.140625" style="38" customWidth="1"/>
    <col min="8963" max="8963" width="10.5703125" style="38" customWidth="1"/>
    <col min="8964" max="8964" width="14.5703125" style="38" customWidth="1"/>
    <col min="8965" max="8965" width="9.140625" style="38"/>
    <col min="8966" max="8966" width="36.85546875" style="38" customWidth="1"/>
    <col min="8967" max="8967" width="9.140625" style="38"/>
    <col min="8968" max="8975" width="15.5703125" style="38" customWidth="1"/>
    <col min="8976" max="9214" width="9.140625" style="38"/>
    <col min="9215" max="9215" width="8.140625" style="38" customWidth="1"/>
    <col min="9216" max="9216" width="62.42578125" style="38" customWidth="1"/>
    <col min="9217" max="9217" width="5.5703125" style="38" customWidth="1"/>
    <col min="9218" max="9218" width="9.140625" style="38" customWidth="1"/>
    <col min="9219" max="9219" width="10.5703125" style="38" customWidth="1"/>
    <col min="9220" max="9220" width="14.5703125" style="38" customWidth="1"/>
    <col min="9221" max="9221" width="9.140625" style="38"/>
    <col min="9222" max="9222" width="36.85546875" style="38" customWidth="1"/>
    <col min="9223" max="9223" width="9.140625" style="38"/>
    <col min="9224" max="9231" width="15.5703125" style="38" customWidth="1"/>
    <col min="9232" max="9470" width="9.140625" style="38"/>
    <col min="9471" max="9471" width="8.140625" style="38" customWidth="1"/>
    <col min="9472" max="9472" width="62.42578125" style="38" customWidth="1"/>
    <col min="9473" max="9473" width="5.5703125" style="38" customWidth="1"/>
    <col min="9474" max="9474" width="9.140625" style="38" customWidth="1"/>
    <col min="9475" max="9475" width="10.5703125" style="38" customWidth="1"/>
    <col min="9476" max="9476" width="14.5703125" style="38" customWidth="1"/>
    <col min="9477" max="9477" width="9.140625" style="38"/>
    <col min="9478" max="9478" width="36.85546875" style="38" customWidth="1"/>
    <col min="9479" max="9479" width="9.140625" style="38"/>
    <col min="9480" max="9487" width="15.5703125" style="38" customWidth="1"/>
    <col min="9488" max="9726" width="9.140625" style="38"/>
    <col min="9727" max="9727" width="8.140625" style="38" customWidth="1"/>
    <col min="9728" max="9728" width="62.42578125" style="38" customWidth="1"/>
    <col min="9729" max="9729" width="5.5703125" style="38" customWidth="1"/>
    <col min="9730" max="9730" width="9.140625" style="38" customWidth="1"/>
    <col min="9731" max="9731" width="10.5703125" style="38" customWidth="1"/>
    <col min="9732" max="9732" width="14.5703125" style="38" customWidth="1"/>
    <col min="9733" max="9733" width="9.140625" style="38"/>
    <col min="9734" max="9734" width="36.85546875" style="38" customWidth="1"/>
    <col min="9735" max="9735" width="9.140625" style="38"/>
    <col min="9736" max="9743" width="15.5703125" style="38" customWidth="1"/>
    <col min="9744" max="9982" width="9.140625" style="38"/>
    <col min="9983" max="9983" width="8.140625" style="38" customWidth="1"/>
    <col min="9984" max="9984" width="62.42578125" style="38" customWidth="1"/>
    <col min="9985" max="9985" width="5.5703125" style="38" customWidth="1"/>
    <col min="9986" max="9986" width="9.140625" style="38" customWidth="1"/>
    <col min="9987" max="9987" width="10.5703125" style="38" customWidth="1"/>
    <col min="9988" max="9988" width="14.5703125" style="38" customWidth="1"/>
    <col min="9989" max="9989" width="9.140625" style="38"/>
    <col min="9990" max="9990" width="36.85546875" style="38" customWidth="1"/>
    <col min="9991" max="9991" width="9.140625" style="38"/>
    <col min="9992" max="9999" width="15.5703125" style="38" customWidth="1"/>
    <col min="10000" max="10238" width="9.140625" style="38"/>
    <col min="10239" max="10239" width="8.140625" style="38" customWidth="1"/>
    <col min="10240" max="10240" width="62.42578125" style="38" customWidth="1"/>
    <col min="10241" max="10241" width="5.5703125" style="38" customWidth="1"/>
    <col min="10242" max="10242" width="9.140625" style="38" customWidth="1"/>
    <col min="10243" max="10243" width="10.5703125" style="38" customWidth="1"/>
    <col min="10244" max="10244" width="14.5703125" style="38" customWidth="1"/>
    <col min="10245" max="10245" width="9.140625" style="38"/>
    <col min="10246" max="10246" width="36.85546875" style="38" customWidth="1"/>
    <col min="10247" max="10247" width="9.140625" style="38"/>
    <col min="10248" max="10255" width="15.5703125" style="38" customWidth="1"/>
    <col min="10256" max="10494" width="9.140625" style="38"/>
    <col min="10495" max="10495" width="8.140625" style="38" customWidth="1"/>
    <col min="10496" max="10496" width="62.42578125" style="38" customWidth="1"/>
    <col min="10497" max="10497" width="5.5703125" style="38" customWidth="1"/>
    <col min="10498" max="10498" width="9.140625" style="38" customWidth="1"/>
    <col min="10499" max="10499" width="10.5703125" style="38" customWidth="1"/>
    <col min="10500" max="10500" width="14.5703125" style="38" customWidth="1"/>
    <col min="10501" max="10501" width="9.140625" style="38"/>
    <col min="10502" max="10502" width="36.85546875" style="38" customWidth="1"/>
    <col min="10503" max="10503" width="9.140625" style="38"/>
    <col min="10504" max="10511" width="15.5703125" style="38" customWidth="1"/>
    <col min="10512" max="10750" width="9.140625" style="38"/>
    <col min="10751" max="10751" width="8.140625" style="38" customWidth="1"/>
    <col min="10752" max="10752" width="62.42578125" style="38" customWidth="1"/>
    <col min="10753" max="10753" width="5.5703125" style="38" customWidth="1"/>
    <col min="10754" max="10754" width="9.140625" style="38" customWidth="1"/>
    <col min="10755" max="10755" width="10.5703125" style="38" customWidth="1"/>
    <col min="10756" max="10756" width="14.5703125" style="38" customWidth="1"/>
    <col min="10757" max="10757" width="9.140625" style="38"/>
    <col min="10758" max="10758" width="36.85546875" style="38" customWidth="1"/>
    <col min="10759" max="10759" width="9.140625" style="38"/>
    <col min="10760" max="10767" width="15.5703125" style="38" customWidth="1"/>
    <col min="10768" max="11006" width="9.140625" style="38"/>
    <col min="11007" max="11007" width="8.140625" style="38" customWidth="1"/>
    <col min="11008" max="11008" width="62.42578125" style="38" customWidth="1"/>
    <col min="11009" max="11009" width="5.5703125" style="38" customWidth="1"/>
    <col min="11010" max="11010" width="9.140625" style="38" customWidth="1"/>
    <col min="11011" max="11011" width="10.5703125" style="38" customWidth="1"/>
    <col min="11012" max="11012" width="14.5703125" style="38" customWidth="1"/>
    <col min="11013" max="11013" width="9.140625" style="38"/>
    <col min="11014" max="11014" width="36.85546875" style="38" customWidth="1"/>
    <col min="11015" max="11015" width="9.140625" style="38"/>
    <col min="11016" max="11023" width="15.5703125" style="38" customWidth="1"/>
    <col min="11024" max="11262" width="9.140625" style="38"/>
    <col min="11263" max="11263" width="8.140625" style="38" customWidth="1"/>
    <col min="11264" max="11264" width="62.42578125" style="38" customWidth="1"/>
    <col min="11265" max="11265" width="5.5703125" style="38" customWidth="1"/>
    <col min="11266" max="11266" width="9.140625" style="38" customWidth="1"/>
    <col min="11267" max="11267" width="10.5703125" style="38" customWidth="1"/>
    <col min="11268" max="11268" width="14.5703125" style="38" customWidth="1"/>
    <col min="11269" max="11269" width="9.140625" style="38"/>
    <col min="11270" max="11270" width="36.85546875" style="38" customWidth="1"/>
    <col min="11271" max="11271" width="9.140625" style="38"/>
    <col min="11272" max="11279" width="15.5703125" style="38" customWidth="1"/>
    <col min="11280" max="11518" width="9.140625" style="38"/>
    <col min="11519" max="11519" width="8.140625" style="38" customWidth="1"/>
    <col min="11520" max="11520" width="62.42578125" style="38" customWidth="1"/>
    <col min="11521" max="11521" width="5.5703125" style="38" customWidth="1"/>
    <col min="11522" max="11522" width="9.140625" style="38" customWidth="1"/>
    <col min="11523" max="11523" width="10.5703125" style="38" customWidth="1"/>
    <col min="11524" max="11524" width="14.5703125" style="38" customWidth="1"/>
    <col min="11525" max="11525" width="9.140625" style="38"/>
    <col min="11526" max="11526" width="36.85546875" style="38" customWidth="1"/>
    <col min="11527" max="11527" width="9.140625" style="38"/>
    <col min="11528" max="11535" width="15.5703125" style="38" customWidth="1"/>
    <col min="11536" max="11774" width="9.140625" style="38"/>
    <col min="11775" max="11775" width="8.140625" style="38" customWidth="1"/>
    <col min="11776" max="11776" width="62.42578125" style="38" customWidth="1"/>
    <col min="11777" max="11777" width="5.5703125" style="38" customWidth="1"/>
    <col min="11778" max="11778" width="9.140625" style="38" customWidth="1"/>
    <col min="11779" max="11779" width="10.5703125" style="38" customWidth="1"/>
    <col min="11780" max="11780" width="14.5703125" style="38" customWidth="1"/>
    <col min="11781" max="11781" width="9.140625" style="38"/>
    <col min="11782" max="11782" width="36.85546875" style="38" customWidth="1"/>
    <col min="11783" max="11783" width="9.140625" style="38"/>
    <col min="11784" max="11791" width="15.5703125" style="38" customWidth="1"/>
    <col min="11792" max="12030" width="9.140625" style="38"/>
    <col min="12031" max="12031" width="8.140625" style="38" customWidth="1"/>
    <col min="12032" max="12032" width="62.42578125" style="38" customWidth="1"/>
    <col min="12033" max="12033" width="5.5703125" style="38" customWidth="1"/>
    <col min="12034" max="12034" width="9.140625" style="38" customWidth="1"/>
    <col min="12035" max="12035" width="10.5703125" style="38" customWidth="1"/>
    <col min="12036" max="12036" width="14.5703125" style="38" customWidth="1"/>
    <col min="12037" max="12037" width="9.140625" style="38"/>
    <col min="12038" max="12038" width="36.85546875" style="38" customWidth="1"/>
    <col min="12039" max="12039" width="9.140625" style="38"/>
    <col min="12040" max="12047" width="15.5703125" style="38" customWidth="1"/>
    <col min="12048" max="12286" width="9.140625" style="38"/>
    <col min="12287" max="12287" width="8.140625" style="38" customWidth="1"/>
    <col min="12288" max="12288" width="62.42578125" style="38" customWidth="1"/>
    <col min="12289" max="12289" width="5.5703125" style="38" customWidth="1"/>
    <col min="12290" max="12290" width="9.140625" style="38" customWidth="1"/>
    <col min="12291" max="12291" width="10.5703125" style="38" customWidth="1"/>
    <col min="12292" max="12292" width="14.5703125" style="38" customWidth="1"/>
    <col min="12293" max="12293" width="9.140625" style="38"/>
    <col min="12294" max="12294" width="36.85546875" style="38" customWidth="1"/>
    <col min="12295" max="12295" width="9.140625" style="38"/>
    <col min="12296" max="12303" width="15.5703125" style="38" customWidth="1"/>
    <col min="12304" max="12542" width="9.140625" style="38"/>
    <col min="12543" max="12543" width="8.140625" style="38" customWidth="1"/>
    <col min="12544" max="12544" width="62.42578125" style="38" customWidth="1"/>
    <col min="12545" max="12545" width="5.5703125" style="38" customWidth="1"/>
    <col min="12546" max="12546" width="9.140625" style="38" customWidth="1"/>
    <col min="12547" max="12547" width="10.5703125" style="38" customWidth="1"/>
    <col min="12548" max="12548" width="14.5703125" style="38" customWidth="1"/>
    <col min="12549" max="12549" width="9.140625" style="38"/>
    <col min="12550" max="12550" width="36.85546875" style="38" customWidth="1"/>
    <col min="12551" max="12551" width="9.140625" style="38"/>
    <col min="12552" max="12559" width="15.5703125" style="38" customWidth="1"/>
    <col min="12560" max="12798" width="9.140625" style="38"/>
    <col min="12799" max="12799" width="8.140625" style="38" customWidth="1"/>
    <col min="12800" max="12800" width="62.42578125" style="38" customWidth="1"/>
    <col min="12801" max="12801" width="5.5703125" style="38" customWidth="1"/>
    <col min="12802" max="12802" width="9.140625" style="38" customWidth="1"/>
    <col min="12803" max="12803" width="10.5703125" style="38" customWidth="1"/>
    <col min="12804" max="12804" width="14.5703125" style="38" customWidth="1"/>
    <col min="12805" max="12805" width="9.140625" style="38"/>
    <col min="12806" max="12806" width="36.85546875" style="38" customWidth="1"/>
    <col min="12807" max="12807" width="9.140625" style="38"/>
    <col min="12808" max="12815" width="15.5703125" style="38" customWidth="1"/>
    <col min="12816" max="13054" width="9.140625" style="38"/>
    <col min="13055" max="13055" width="8.140625" style="38" customWidth="1"/>
    <col min="13056" max="13056" width="62.42578125" style="38" customWidth="1"/>
    <col min="13057" max="13057" width="5.5703125" style="38" customWidth="1"/>
    <col min="13058" max="13058" width="9.140625" style="38" customWidth="1"/>
    <col min="13059" max="13059" width="10.5703125" style="38" customWidth="1"/>
    <col min="13060" max="13060" width="14.5703125" style="38" customWidth="1"/>
    <col min="13061" max="13061" width="9.140625" style="38"/>
    <col min="13062" max="13062" width="36.85546875" style="38" customWidth="1"/>
    <col min="13063" max="13063" width="9.140625" style="38"/>
    <col min="13064" max="13071" width="15.5703125" style="38" customWidth="1"/>
    <col min="13072" max="13310" width="9.140625" style="38"/>
    <col min="13311" max="13311" width="8.140625" style="38" customWidth="1"/>
    <col min="13312" max="13312" width="62.42578125" style="38" customWidth="1"/>
    <col min="13313" max="13313" width="5.5703125" style="38" customWidth="1"/>
    <col min="13314" max="13314" width="9.140625" style="38" customWidth="1"/>
    <col min="13315" max="13315" width="10.5703125" style="38" customWidth="1"/>
    <col min="13316" max="13316" width="14.5703125" style="38" customWidth="1"/>
    <col min="13317" max="13317" width="9.140625" style="38"/>
    <col min="13318" max="13318" width="36.85546875" style="38" customWidth="1"/>
    <col min="13319" max="13319" width="9.140625" style="38"/>
    <col min="13320" max="13327" width="15.5703125" style="38" customWidth="1"/>
    <col min="13328" max="13566" width="9.140625" style="38"/>
    <col min="13567" max="13567" width="8.140625" style="38" customWidth="1"/>
    <col min="13568" max="13568" width="62.42578125" style="38" customWidth="1"/>
    <col min="13569" max="13569" width="5.5703125" style="38" customWidth="1"/>
    <col min="13570" max="13570" width="9.140625" style="38" customWidth="1"/>
    <col min="13571" max="13571" width="10.5703125" style="38" customWidth="1"/>
    <col min="13572" max="13572" width="14.5703125" style="38" customWidth="1"/>
    <col min="13573" max="13573" width="9.140625" style="38"/>
    <col min="13574" max="13574" width="36.85546875" style="38" customWidth="1"/>
    <col min="13575" max="13575" width="9.140625" style="38"/>
    <col min="13576" max="13583" width="15.5703125" style="38" customWidth="1"/>
    <col min="13584" max="13822" width="9.140625" style="38"/>
    <col min="13823" max="13823" width="8.140625" style="38" customWidth="1"/>
    <col min="13824" max="13824" width="62.42578125" style="38" customWidth="1"/>
    <col min="13825" max="13825" width="5.5703125" style="38" customWidth="1"/>
    <col min="13826" max="13826" width="9.140625" style="38" customWidth="1"/>
    <col min="13827" max="13827" width="10.5703125" style="38" customWidth="1"/>
    <col min="13828" max="13828" width="14.5703125" style="38" customWidth="1"/>
    <col min="13829" max="13829" width="9.140625" style="38"/>
    <col min="13830" max="13830" width="36.85546875" style="38" customWidth="1"/>
    <col min="13831" max="13831" width="9.140625" style="38"/>
    <col min="13832" max="13839" width="15.5703125" style="38" customWidth="1"/>
    <col min="13840" max="14078" width="9.140625" style="38"/>
    <col min="14079" max="14079" width="8.140625" style="38" customWidth="1"/>
    <col min="14080" max="14080" width="62.42578125" style="38" customWidth="1"/>
    <col min="14081" max="14081" width="5.5703125" style="38" customWidth="1"/>
    <col min="14082" max="14082" width="9.140625" style="38" customWidth="1"/>
    <col min="14083" max="14083" width="10.5703125" style="38" customWidth="1"/>
    <col min="14084" max="14084" width="14.5703125" style="38" customWidth="1"/>
    <col min="14085" max="14085" width="9.140625" style="38"/>
    <col min="14086" max="14086" width="36.85546875" style="38" customWidth="1"/>
    <col min="14087" max="14087" width="9.140625" style="38"/>
    <col min="14088" max="14095" width="15.5703125" style="38" customWidth="1"/>
    <col min="14096" max="14334" width="9.140625" style="38"/>
    <col min="14335" max="14335" width="8.140625" style="38" customWidth="1"/>
    <col min="14336" max="14336" width="62.42578125" style="38" customWidth="1"/>
    <col min="14337" max="14337" width="5.5703125" style="38" customWidth="1"/>
    <col min="14338" max="14338" width="9.140625" style="38" customWidth="1"/>
    <col min="14339" max="14339" width="10.5703125" style="38" customWidth="1"/>
    <col min="14340" max="14340" width="14.5703125" style="38" customWidth="1"/>
    <col min="14341" max="14341" width="9.140625" style="38"/>
    <col min="14342" max="14342" width="36.85546875" style="38" customWidth="1"/>
    <col min="14343" max="14343" width="9.140625" style="38"/>
    <col min="14344" max="14351" width="15.5703125" style="38" customWidth="1"/>
    <col min="14352" max="14590" width="9.140625" style="38"/>
    <col min="14591" max="14591" width="8.140625" style="38" customWidth="1"/>
    <col min="14592" max="14592" width="62.42578125" style="38" customWidth="1"/>
    <col min="14593" max="14593" width="5.5703125" style="38" customWidth="1"/>
    <col min="14594" max="14594" width="9.140625" style="38" customWidth="1"/>
    <col min="14595" max="14595" width="10.5703125" style="38" customWidth="1"/>
    <col min="14596" max="14596" width="14.5703125" style="38" customWidth="1"/>
    <col min="14597" max="14597" width="9.140625" style="38"/>
    <col min="14598" max="14598" width="36.85546875" style="38" customWidth="1"/>
    <col min="14599" max="14599" width="9.140625" style="38"/>
    <col min="14600" max="14607" width="15.5703125" style="38" customWidth="1"/>
    <col min="14608" max="14846" width="9.140625" style="38"/>
    <col min="14847" max="14847" width="8.140625" style="38" customWidth="1"/>
    <col min="14848" max="14848" width="62.42578125" style="38" customWidth="1"/>
    <col min="14849" max="14849" width="5.5703125" style="38" customWidth="1"/>
    <col min="14850" max="14850" width="9.140625" style="38" customWidth="1"/>
    <col min="14851" max="14851" width="10.5703125" style="38" customWidth="1"/>
    <col min="14852" max="14852" width="14.5703125" style="38" customWidth="1"/>
    <col min="14853" max="14853" width="9.140625" style="38"/>
    <col min="14854" max="14854" width="36.85546875" style="38" customWidth="1"/>
    <col min="14855" max="14855" width="9.140625" style="38"/>
    <col min="14856" max="14863" width="15.5703125" style="38" customWidth="1"/>
    <col min="14864" max="15102" width="9.140625" style="38"/>
    <col min="15103" max="15103" width="8.140625" style="38" customWidth="1"/>
    <col min="15104" max="15104" width="62.42578125" style="38" customWidth="1"/>
    <col min="15105" max="15105" width="5.5703125" style="38" customWidth="1"/>
    <col min="15106" max="15106" width="9.140625" style="38" customWidth="1"/>
    <col min="15107" max="15107" width="10.5703125" style="38" customWidth="1"/>
    <col min="15108" max="15108" width="14.5703125" style="38" customWidth="1"/>
    <col min="15109" max="15109" width="9.140625" style="38"/>
    <col min="15110" max="15110" width="36.85546875" style="38" customWidth="1"/>
    <col min="15111" max="15111" width="9.140625" style="38"/>
    <col min="15112" max="15119" width="15.5703125" style="38" customWidth="1"/>
    <col min="15120" max="15358" width="9.140625" style="38"/>
    <col min="15359" max="15359" width="8.140625" style="38" customWidth="1"/>
    <col min="15360" max="15360" width="62.42578125" style="38" customWidth="1"/>
    <col min="15361" max="15361" width="5.5703125" style="38" customWidth="1"/>
    <col min="15362" max="15362" width="9.140625" style="38" customWidth="1"/>
    <col min="15363" max="15363" width="10.5703125" style="38" customWidth="1"/>
    <col min="15364" max="15364" width="14.5703125" style="38" customWidth="1"/>
    <col min="15365" max="15365" width="9.140625" style="38"/>
    <col min="15366" max="15366" width="36.85546875" style="38" customWidth="1"/>
    <col min="15367" max="15367" width="9.140625" style="38"/>
    <col min="15368" max="15375" width="15.5703125" style="38" customWidth="1"/>
    <col min="15376" max="15614" width="9.140625" style="38"/>
    <col min="15615" max="15615" width="8.140625" style="38" customWidth="1"/>
    <col min="15616" max="15616" width="62.42578125" style="38" customWidth="1"/>
    <col min="15617" max="15617" width="5.5703125" style="38" customWidth="1"/>
    <col min="15618" max="15618" width="9.140625" style="38" customWidth="1"/>
    <col min="15619" max="15619" width="10.5703125" style="38" customWidth="1"/>
    <col min="15620" max="15620" width="14.5703125" style="38" customWidth="1"/>
    <col min="15621" max="15621" width="9.140625" style="38"/>
    <col min="15622" max="15622" width="36.85546875" style="38" customWidth="1"/>
    <col min="15623" max="15623" width="9.140625" style="38"/>
    <col min="15624" max="15631" width="15.5703125" style="38" customWidth="1"/>
    <col min="15632" max="15870" width="9.140625" style="38"/>
    <col min="15871" max="15871" width="8.140625" style="38" customWidth="1"/>
    <col min="15872" max="15872" width="62.42578125" style="38" customWidth="1"/>
    <col min="15873" max="15873" width="5.5703125" style="38" customWidth="1"/>
    <col min="15874" max="15874" width="9.140625" style="38" customWidth="1"/>
    <col min="15875" max="15875" width="10.5703125" style="38" customWidth="1"/>
    <col min="15876" max="15876" width="14.5703125" style="38" customWidth="1"/>
    <col min="15877" max="15877" width="9.140625" style="38"/>
    <col min="15878" max="15878" width="36.85546875" style="38" customWidth="1"/>
    <col min="15879" max="15879" width="9.140625" style="38"/>
    <col min="15880" max="15887" width="15.5703125" style="38" customWidth="1"/>
    <col min="15888" max="16126" width="9.140625" style="38"/>
    <col min="16127" max="16127" width="8.140625" style="38" customWidth="1"/>
    <col min="16128" max="16128" width="62.42578125" style="38" customWidth="1"/>
    <col min="16129" max="16129" width="5.5703125" style="38" customWidth="1"/>
    <col min="16130" max="16130" width="9.140625" style="38" customWidth="1"/>
    <col min="16131" max="16131" width="10.5703125" style="38" customWidth="1"/>
    <col min="16132" max="16132" width="14.5703125" style="38" customWidth="1"/>
    <col min="16133" max="16133" width="9.140625" style="38"/>
    <col min="16134" max="16134" width="36.85546875" style="38" customWidth="1"/>
    <col min="16135" max="16135" width="9.140625" style="38"/>
    <col min="16136" max="16143" width="15.5703125" style="38" customWidth="1"/>
    <col min="16144" max="16382" width="9.140625" style="38"/>
    <col min="16383" max="16384" width="9.140625" style="38" customWidth="1"/>
  </cols>
  <sheetData>
    <row r="1" spans="1:6">
      <c r="A1" s="49"/>
      <c r="B1" s="53"/>
      <c r="D1" s="51"/>
    </row>
    <row r="2" spans="1:6">
      <c r="B2" s="59"/>
      <c r="E2" s="60"/>
      <c r="F2" s="227"/>
    </row>
    <row r="3" spans="1:6">
      <c r="A3" s="33" t="s">
        <v>197</v>
      </c>
      <c r="B3" s="57"/>
      <c r="C3" s="35"/>
      <c r="D3" s="35"/>
      <c r="E3" s="162"/>
      <c r="F3" s="228"/>
    </row>
    <row r="4" spans="1:6" s="292" customFormat="1" ht="29.25" customHeight="1">
      <c r="A4" s="293" t="s">
        <v>1</v>
      </c>
      <c r="B4" s="293" t="s">
        <v>2</v>
      </c>
      <c r="C4" s="293" t="s">
        <v>3</v>
      </c>
      <c r="D4" s="293" t="s">
        <v>4</v>
      </c>
      <c r="E4" s="293" t="s">
        <v>193</v>
      </c>
      <c r="F4" s="293" t="s">
        <v>194</v>
      </c>
    </row>
    <row r="5" spans="1:6">
      <c r="A5" s="39"/>
      <c r="B5" s="136" t="s">
        <v>64</v>
      </c>
      <c r="C5" s="44"/>
      <c r="D5" s="44"/>
      <c r="E5" s="229"/>
      <c r="F5" s="230"/>
    </row>
    <row r="6" spans="1:6">
      <c r="A6" s="44">
        <v>1</v>
      </c>
      <c r="B6" s="140" t="s">
        <v>65</v>
      </c>
      <c r="C6" s="44" t="s">
        <v>66</v>
      </c>
      <c r="D6" s="46">
        <v>100</v>
      </c>
      <c r="E6" s="138"/>
      <c r="F6" s="139">
        <f>D6*E6</f>
        <v>0</v>
      </c>
    </row>
    <row r="7" spans="1:6">
      <c r="A7" s="44"/>
      <c r="B7" s="140"/>
      <c r="C7" s="44"/>
      <c r="D7" s="46" t="s">
        <v>10</v>
      </c>
      <c r="E7" s="231"/>
      <c r="F7" s="139"/>
    </row>
    <row r="8" spans="1:6">
      <c r="A8" s="39"/>
      <c r="B8" s="232" t="s">
        <v>67</v>
      </c>
      <c r="C8" s="44"/>
      <c r="D8" s="46" t="s">
        <v>10</v>
      </c>
      <c r="E8" s="231"/>
      <c r="F8" s="139"/>
    </row>
    <row r="9" spans="1:6">
      <c r="A9" s="44"/>
      <c r="B9" s="140" t="s">
        <v>68</v>
      </c>
      <c r="C9" s="44"/>
      <c r="D9" s="46" t="s">
        <v>10</v>
      </c>
      <c r="E9" s="231"/>
      <c r="F9" s="139"/>
    </row>
    <row r="10" spans="1:6" ht="50.25" customHeight="1">
      <c r="A10" s="44">
        <v>2</v>
      </c>
      <c r="B10" s="140" t="s">
        <v>69</v>
      </c>
      <c r="C10" s="44" t="s">
        <v>19</v>
      </c>
      <c r="D10" s="46">
        <v>2</v>
      </c>
      <c r="E10" s="138"/>
      <c r="F10" s="139">
        <f t="shared" ref="F10:F20" si="0">D10*E10</f>
        <v>0</v>
      </c>
    </row>
    <row r="11" spans="1:6">
      <c r="A11" s="44">
        <v>3</v>
      </c>
      <c r="B11" s="140" t="s">
        <v>70</v>
      </c>
      <c r="C11" s="44" t="s">
        <v>19</v>
      </c>
      <c r="D11" s="46">
        <v>20</v>
      </c>
      <c r="E11" s="138"/>
      <c r="F11" s="139">
        <f t="shared" si="0"/>
        <v>0</v>
      </c>
    </row>
    <row r="12" spans="1:6">
      <c r="A12" s="44">
        <v>4</v>
      </c>
      <c r="B12" s="140" t="s">
        <v>71</v>
      </c>
      <c r="C12" s="44" t="s">
        <v>23</v>
      </c>
      <c r="D12" s="46">
        <v>120</v>
      </c>
      <c r="E12" s="138"/>
      <c r="F12" s="139">
        <f t="shared" si="0"/>
        <v>0</v>
      </c>
    </row>
    <row r="13" spans="1:6">
      <c r="A13" s="44">
        <v>5</v>
      </c>
      <c r="B13" s="140" t="s">
        <v>72</v>
      </c>
      <c r="C13" s="44" t="s">
        <v>66</v>
      </c>
      <c r="D13" s="46">
        <v>120</v>
      </c>
      <c r="E13" s="138"/>
      <c r="F13" s="139">
        <f t="shared" si="0"/>
        <v>0</v>
      </c>
    </row>
    <row r="14" spans="1:6">
      <c r="A14" s="44"/>
      <c r="B14" s="140"/>
      <c r="C14" s="44"/>
      <c r="D14" s="46" t="s">
        <v>10</v>
      </c>
      <c r="E14" s="231"/>
      <c r="F14" s="139"/>
    </row>
    <row r="15" spans="1:6">
      <c r="A15" s="39"/>
      <c r="B15" s="136" t="s">
        <v>73</v>
      </c>
      <c r="C15" s="44"/>
      <c r="D15" s="46" t="s">
        <v>10</v>
      </c>
      <c r="E15" s="231"/>
      <c r="F15" s="139"/>
    </row>
    <row r="16" spans="1:6" ht="63.75">
      <c r="A16" s="44">
        <v>6</v>
      </c>
      <c r="B16" s="140" t="s">
        <v>74</v>
      </c>
      <c r="C16" s="44" t="s">
        <v>19</v>
      </c>
      <c r="D16" s="46">
        <v>1</v>
      </c>
      <c r="E16" s="138"/>
      <c r="F16" s="139">
        <f t="shared" si="0"/>
        <v>0</v>
      </c>
    </row>
    <row r="17" spans="1:6">
      <c r="A17" s="44">
        <v>7</v>
      </c>
      <c r="B17" s="140"/>
      <c r="C17" s="44"/>
      <c r="D17" s="46" t="s">
        <v>10</v>
      </c>
      <c r="E17" s="231"/>
      <c r="F17" s="139"/>
    </row>
    <row r="18" spans="1:6">
      <c r="A18" s="39"/>
      <c r="B18" s="136" t="s">
        <v>75</v>
      </c>
      <c r="C18" s="44"/>
      <c r="D18" s="46" t="s">
        <v>10</v>
      </c>
      <c r="E18" s="231"/>
      <c r="F18" s="139"/>
    </row>
    <row r="19" spans="1:6" ht="38.25">
      <c r="A19" s="44">
        <v>8</v>
      </c>
      <c r="B19" s="140" t="s">
        <v>76</v>
      </c>
      <c r="C19" s="44" t="s">
        <v>66</v>
      </c>
      <c r="D19" s="46">
        <v>100</v>
      </c>
      <c r="E19" s="138"/>
      <c r="F19" s="139">
        <f t="shared" si="0"/>
        <v>0</v>
      </c>
    </row>
    <row r="20" spans="1:6" ht="38.25">
      <c r="A20" s="44">
        <v>9</v>
      </c>
      <c r="B20" s="140" t="s">
        <v>77</v>
      </c>
      <c r="C20" s="44" t="s">
        <v>23</v>
      </c>
      <c r="D20" s="46">
        <v>40</v>
      </c>
      <c r="E20" s="138"/>
      <c r="F20" s="139">
        <f t="shared" si="0"/>
        <v>0</v>
      </c>
    </row>
    <row r="21" spans="1:6">
      <c r="A21" s="44"/>
      <c r="B21" s="140"/>
      <c r="C21" s="44"/>
      <c r="D21" s="46" t="s">
        <v>10</v>
      </c>
      <c r="E21" s="231"/>
      <c r="F21" s="139"/>
    </row>
    <row r="22" spans="1:6">
      <c r="A22" s="44"/>
      <c r="B22" s="1"/>
      <c r="C22" s="54"/>
      <c r="D22" s="54"/>
      <c r="E22" s="233"/>
      <c r="F22" s="234"/>
    </row>
    <row r="23" spans="1:6">
      <c r="A23" s="235"/>
      <c r="B23" s="236" t="s">
        <v>78</v>
      </c>
      <c r="C23" s="237"/>
      <c r="D23" s="237"/>
      <c r="E23" s="238"/>
      <c r="F23" s="239">
        <f>SUM(F6:F21)</f>
        <v>0</v>
      </c>
    </row>
    <row r="24" spans="1:6">
      <c r="A24" s="156"/>
      <c r="B24" s="1" t="s">
        <v>79</v>
      </c>
      <c r="C24" s="243"/>
      <c r="E24" s="47"/>
      <c r="F24" s="240">
        <v>2</v>
      </c>
    </row>
    <row r="25" spans="1:6">
      <c r="A25" s="235"/>
      <c r="B25" s="157" t="s">
        <v>80</v>
      </c>
      <c r="C25" s="237"/>
      <c r="D25" s="237"/>
      <c r="E25" s="238"/>
      <c r="F25" s="241"/>
    </row>
    <row r="26" spans="1:6">
      <c r="A26" s="54"/>
      <c r="B26" s="150" t="s">
        <v>22</v>
      </c>
      <c r="C26" s="35"/>
      <c r="D26" s="35"/>
      <c r="E26" s="162"/>
      <c r="F26" s="242">
        <f>F23*F24</f>
        <v>0</v>
      </c>
    </row>
    <row r="27" spans="1:6">
      <c r="B27" s="59"/>
      <c r="E27" s="60"/>
      <c r="F27" s="155"/>
    </row>
  </sheetData>
  <pageMargins left="0.25" right="0.25" top="0.75" bottom="0.75" header="0.3" footer="0.3"/>
  <pageSetup paperSize="9" scale="80" orientation="portrait" r:id="rId1"/>
  <rowBreaks count="1" manualBreakCount="1">
    <brk id="1"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6"/>
  <sheetViews>
    <sheetView zoomScale="110" zoomScaleNormal="110" zoomScaleSheetLayoutView="70" workbookViewId="0">
      <selection activeCell="A3" sqref="A3:B3"/>
    </sheetView>
  </sheetViews>
  <sheetFormatPr defaultColWidth="9.140625" defaultRowHeight="21.75" customHeight="1"/>
  <cols>
    <col min="1" max="1" width="7.140625" style="65" customWidth="1"/>
    <col min="2" max="2" width="65.42578125" style="31" customWidth="1"/>
    <col min="3" max="3" width="5.140625" style="31" bestFit="1" customWidth="1"/>
    <col min="4" max="4" width="4.85546875" style="66" bestFit="1" customWidth="1"/>
    <col min="5" max="5" width="7.85546875" style="31" customWidth="1"/>
    <col min="6" max="6" width="10.42578125" style="31" bestFit="1" customWidth="1"/>
    <col min="7" max="16384" width="9.140625" style="31"/>
  </cols>
  <sheetData>
    <row r="1" spans="1:7" ht="13.5" thickBot="1">
      <c r="A1" s="2" t="s">
        <v>198</v>
      </c>
      <c r="B1" s="2"/>
      <c r="C1" s="3"/>
      <c r="D1" s="4"/>
      <c r="E1" s="5"/>
      <c r="F1" s="6"/>
    </row>
    <row r="2" spans="1:7" ht="12.75">
      <c r="A2" s="7"/>
      <c r="B2" s="8"/>
      <c r="C2" s="9"/>
      <c r="D2" s="10"/>
      <c r="E2" s="11"/>
      <c r="F2" s="129"/>
    </row>
    <row r="3" spans="1:7" s="226" customFormat="1" ht="27.6" customHeight="1">
      <c r="A3" s="293" t="s">
        <v>1</v>
      </c>
      <c r="B3" s="293" t="s">
        <v>2</v>
      </c>
      <c r="C3" s="293" t="s">
        <v>3</v>
      </c>
      <c r="D3" s="293" t="s">
        <v>4</v>
      </c>
      <c r="E3" s="293" t="s">
        <v>193</v>
      </c>
      <c r="F3" s="293" t="s">
        <v>194</v>
      </c>
    </row>
    <row r="4" spans="1:7" ht="12.75">
      <c r="A4" s="214"/>
      <c r="B4" s="13" t="s">
        <v>64</v>
      </c>
      <c r="C4" s="14"/>
      <c r="D4" s="14"/>
      <c r="E4" s="15"/>
      <c r="F4" s="130"/>
    </row>
    <row r="5" spans="1:7" ht="38.25">
      <c r="A5" s="215">
        <v>1</v>
      </c>
      <c r="B5" s="16" t="s">
        <v>81</v>
      </c>
      <c r="C5" s="14" t="s">
        <v>23</v>
      </c>
      <c r="D5" s="17">
        <v>2900</v>
      </c>
      <c r="E5" s="18"/>
      <c r="F5" s="130">
        <f>D5*E5</f>
        <v>0</v>
      </c>
      <c r="G5" s="32"/>
    </row>
    <row r="6" spans="1:7" ht="12.75">
      <c r="A6" s="216"/>
      <c r="B6" s="13" t="s">
        <v>82</v>
      </c>
      <c r="C6" s="14"/>
      <c r="D6" s="14"/>
      <c r="E6" s="15"/>
      <c r="F6" s="130">
        <f t="shared" ref="F6:F47" si="0">D6*E6</f>
        <v>0</v>
      </c>
    </row>
    <row r="7" spans="1:7" ht="25.5">
      <c r="A7" s="215">
        <v>2</v>
      </c>
      <c r="B7" s="16" t="s">
        <v>83</v>
      </c>
      <c r="C7" s="14" t="s">
        <v>84</v>
      </c>
      <c r="D7" s="17">
        <v>1305</v>
      </c>
      <c r="E7" s="18"/>
      <c r="F7" s="130">
        <f t="shared" si="0"/>
        <v>0</v>
      </c>
    </row>
    <row r="8" spans="1:7" ht="12.75">
      <c r="A8" s="215">
        <v>3</v>
      </c>
      <c r="B8" s="16" t="s">
        <v>85</v>
      </c>
      <c r="C8" s="14" t="s">
        <v>84</v>
      </c>
      <c r="D8" s="17">
        <v>65.25</v>
      </c>
      <c r="E8" s="18"/>
      <c r="F8" s="130">
        <f t="shared" si="0"/>
        <v>0</v>
      </c>
    </row>
    <row r="9" spans="1:7" ht="12.75">
      <c r="A9" s="215">
        <v>4</v>
      </c>
      <c r="B9" s="16" t="s">
        <v>86</v>
      </c>
      <c r="C9" s="14" t="s">
        <v>84</v>
      </c>
      <c r="D9" s="17">
        <v>39.15</v>
      </c>
      <c r="E9" s="18"/>
      <c r="F9" s="130">
        <f t="shared" si="0"/>
        <v>0</v>
      </c>
    </row>
    <row r="10" spans="1:7" ht="12.75">
      <c r="A10" s="215">
        <v>5</v>
      </c>
      <c r="B10" s="16" t="s">
        <v>87</v>
      </c>
      <c r="C10" s="14" t="s">
        <v>84</v>
      </c>
      <c r="D10" s="17">
        <v>130.5</v>
      </c>
      <c r="E10" s="18"/>
      <c r="F10" s="130">
        <f t="shared" si="0"/>
        <v>0</v>
      </c>
    </row>
    <row r="11" spans="1:7" ht="12.75">
      <c r="A11" s="215">
        <v>6</v>
      </c>
      <c r="B11" s="16" t="s">
        <v>88</v>
      </c>
      <c r="C11" s="14" t="s">
        <v>84</v>
      </c>
      <c r="D11" s="17">
        <v>130</v>
      </c>
      <c r="E11" s="18"/>
      <c r="F11" s="130">
        <f t="shared" si="0"/>
        <v>0</v>
      </c>
    </row>
    <row r="12" spans="1:7" ht="12.75">
      <c r="A12" s="215">
        <v>7</v>
      </c>
      <c r="B12" s="16" t="s">
        <v>89</v>
      </c>
      <c r="C12" s="14" t="s">
        <v>84</v>
      </c>
      <c r="D12" s="17">
        <v>261</v>
      </c>
      <c r="E12" s="18"/>
      <c r="F12" s="130">
        <f t="shared" si="0"/>
        <v>0</v>
      </c>
    </row>
    <row r="13" spans="1:7" ht="12.75">
      <c r="A13" s="216"/>
      <c r="B13" s="13" t="s">
        <v>90</v>
      </c>
      <c r="C13" s="14"/>
      <c r="D13" s="14"/>
      <c r="E13" s="15"/>
      <c r="F13" s="130">
        <f t="shared" si="0"/>
        <v>0</v>
      </c>
    </row>
    <row r="14" spans="1:7" ht="12.75">
      <c r="A14" s="215">
        <v>8</v>
      </c>
      <c r="B14" s="19" t="s">
        <v>182</v>
      </c>
      <c r="C14" s="14"/>
      <c r="D14" s="14"/>
      <c r="E14" s="15"/>
      <c r="F14" s="130">
        <f t="shared" si="0"/>
        <v>0</v>
      </c>
    </row>
    <row r="15" spans="1:7" ht="12.75">
      <c r="A15" s="217">
        <v>9</v>
      </c>
      <c r="B15" s="19" t="s">
        <v>91</v>
      </c>
      <c r="C15" s="14" t="s">
        <v>23</v>
      </c>
      <c r="D15" s="17">
        <v>1200</v>
      </c>
      <c r="E15" s="20"/>
      <c r="F15" s="130">
        <f t="shared" si="0"/>
        <v>0</v>
      </c>
    </row>
    <row r="16" spans="1:7" ht="12.75">
      <c r="A16" s="217">
        <v>10</v>
      </c>
      <c r="B16" s="19" t="s">
        <v>92</v>
      </c>
      <c r="C16" s="14" t="s">
        <v>23</v>
      </c>
      <c r="D16" s="17">
        <v>800</v>
      </c>
      <c r="E16" s="20"/>
      <c r="F16" s="130">
        <f t="shared" si="0"/>
        <v>0</v>
      </c>
    </row>
    <row r="17" spans="1:6" ht="12.75">
      <c r="A17" s="217">
        <v>11</v>
      </c>
      <c r="B17" s="19" t="s">
        <v>93</v>
      </c>
      <c r="C17" s="14" t="s">
        <v>23</v>
      </c>
      <c r="D17" s="17">
        <v>600</v>
      </c>
      <c r="E17" s="20"/>
      <c r="F17" s="130">
        <f t="shared" si="0"/>
        <v>0</v>
      </c>
    </row>
    <row r="18" spans="1:6" ht="12.75">
      <c r="A18" s="217">
        <v>12</v>
      </c>
      <c r="B18" s="19" t="s">
        <v>94</v>
      </c>
      <c r="C18" s="14" t="s">
        <v>23</v>
      </c>
      <c r="D18" s="17">
        <v>300</v>
      </c>
      <c r="E18" s="20"/>
      <c r="F18" s="130">
        <f t="shared" si="0"/>
        <v>0</v>
      </c>
    </row>
    <row r="19" spans="1:6" ht="12.75">
      <c r="A19" s="217"/>
      <c r="B19" s="19"/>
      <c r="C19" s="14"/>
      <c r="D19" s="17">
        <v>2900</v>
      </c>
      <c r="E19" s="20"/>
      <c r="F19" s="130">
        <f t="shared" si="0"/>
        <v>0</v>
      </c>
    </row>
    <row r="20" spans="1:6" ht="12.75">
      <c r="A20" s="216"/>
      <c r="B20" s="13" t="s">
        <v>95</v>
      </c>
      <c r="C20" s="14"/>
      <c r="D20" s="17"/>
      <c r="E20" s="15"/>
      <c r="F20" s="130">
        <f t="shared" si="0"/>
        <v>0</v>
      </c>
    </row>
    <row r="21" spans="1:6" ht="12.75">
      <c r="A21" s="215">
        <v>13</v>
      </c>
      <c r="B21" s="16" t="s">
        <v>96</v>
      </c>
      <c r="C21" s="14" t="s">
        <v>19</v>
      </c>
      <c r="D21" s="14">
        <v>2</v>
      </c>
      <c r="E21" s="18"/>
      <c r="F21" s="130">
        <f t="shared" si="0"/>
        <v>0</v>
      </c>
    </row>
    <row r="22" spans="1:6" ht="12.75">
      <c r="A22" s="215">
        <v>14</v>
      </c>
      <c r="B22" s="16" t="s">
        <v>97</v>
      </c>
      <c r="C22" s="14" t="s">
        <v>19</v>
      </c>
      <c r="D22" s="14">
        <v>4</v>
      </c>
      <c r="E22" s="18"/>
      <c r="F22" s="130">
        <f t="shared" si="0"/>
        <v>0</v>
      </c>
    </row>
    <row r="23" spans="1:6" ht="12.75">
      <c r="A23" s="215">
        <v>15</v>
      </c>
      <c r="B23" s="13" t="s">
        <v>98</v>
      </c>
      <c r="C23" s="14" t="s">
        <v>19</v>
      </c>
      <c r="D23" s="14">
        <v>4</v>
      </c>
      <c r="E23" s="18"/>
      <c r="F23" s="130">
        <f t="shared" si="0"/>
        <v>0</v>
      </c>
    </row>
    <row r="24" spans="1:6" ht="12.75">
      <c r="A24" s="215">
        <v>16</v>
      </c>
      <c r="B24" s="19" t="s">
        <v>99</v>
      </c>
      <c r="C24" s="14" t="s">
        <v>19</v>
      </c>
      <c r="D24" s="14">
        <v>4</v>
      </c>
      <c r="E24" s="18"/>
      <c r="F24" s="130">
        <f t="shared" si="0"/>
        <v>0</v>
      </c>
    </row>
    <row r="25" spans="1:6" ht="12.75">
      <c r="A25" s="215">
        <v>17</v>
      </c>
      <c r="B25" s="21" t="s">
        <v>100</v>
      </c>
      <c r="C25" s="14" t="s">
        <v>19</v>
      </c>
      <c r="D25" s="14">
        <v>4</v>
      </c>
      <c r="E25" s="18"/>
      <c r="F25" s="130">
        <f t="shared" si="0"/>
        <v>0</v>
      </c>
    </row>
    <row r="26" spans="1:6" ht="12.75">
      <c r="A26" s="215"/>
      <c r="B26" s="22"/>
      <c r="C26" s="14"/>
      <c r="D26" s="14"/>
      <c r="E26" s="15"/>
      <c r="F26" s="130">
        <f t="shared" si="0"/>
        <v>0</v>
      </c>
    </row>
    <row r="27" spans="1:6" ht="12.75">
      <c r="A27" s="216"/>
      <c r="B27" s="21" t="s">
        <v>101</v>
      </c>
      <c r="C27" s="14"/>
      <c r="D27" s="14"/>
      <c r="E27" s="15"/>
      <c r="F27" s="130">
        <f t="shared" si="0"/>
        <v>0</v>
      </c>
    </row>
    <row r="28" spans="1:6" ht="12.75">
      <c r="A28" s="215">
        <v>18</v>
      </c>
      <c r="B28" s="19" t="s">
        <v>102</v>
      </c>
      <c r="C28" s="14" t="s">
        <v>19</v>
      </c>
      <c r="D28" s="14">
        <v>2</v>
      </c>
      <c r="E28" s="18"/>
      <c r="F28" s="130">
        <f t="shared" si="0"/>
        <v>0</v>
      </c>
    </row>
    <row r="29" spans="1:6" ht="12.75">
      <c r="A29" s="215">
        <v>19</v>
      </c>
      <c r="B29" s="19" t="s">
        <v>103</v>
      </c>
      <c r="C29" s="14" t="s">
        <v>19</v>
      </c>
      <c r="D29" s="14">
        <v>2</v>
      </c>
      <c r="E29" s="18"/>
      <c r="F29" s="130">
        <f t="shared" si="0"/>
        <v>0</v>
      </c>
    </row>
    <row r="30" spans="1:6" ht="12.75">
      <c r="A30" s="215">
        <v>20</v>
      </c>
      <c r="B30" s="19" t="s">
        <v>104</v>
      </c>
      <c r="C30" s="14" t="s">
        <v>19</v>
      </c>
      <c r="D30" s="14">
        <v>4</v>
      </c>
      <c r="E30" s="18"/>
      <c r="F30" s="130">
        <f t="shared" si="0"/>
        <v>0</v>
      </c>
    </row>
    <row r="31" spans="1:6" ht="12.75">
      <c r="A31" s="215">
        <v>21</v>
      </c>
      <c r="B31" s="19" t="s">
        <v>105</v>
      </c>
      <c r="C31" s="14" t="s">
        <v>19</v>
      </c>
      <c r="D31" s="14">
        <v>4</v>
      </c>
      <c r="E31" s="18"/>
      <c r="F31" s="130">
        <f t="shared" si="0"/>
        <v>0</v>
      </c>
    </row>
    <row r="32" spans="1:6" ht="25.5">
      <c r="A32" s="215">
        <v>22</v>
      </c>
      <c r="B32" s="19" t="s">
        <v>106</v>
      </c>
      <c r="C32" s="14" t="s">
        <v>19</v>
      </c>
      <c r="D32" s="14">
        <v>2</v>
      </c>
      <c r="E32" s="18"/>
      <c r="F32" s="130">
        <f t="shared" si="0"/>
        <v>0</v>
      </c>
    </row>
    <row r="33" spans="1:6" ht="12.75">
      <c r="A33" s="215"/>
      <c r="B33" s="16"/>
      <c r="C33" s="14"/>
      <c r="D33" s="14"/>
      <c r="E33" s="18"/>
      <c r="F33" s="130">
        <f t="shared" si="0"/>
        <v>0</v>
      </c>
    </row>
    <row r="34" spans="1:6" ht="12.75">
      <c r="A34" s="216"/>
      <c r="B34" s="13" t="s">
        <v>107</v>
      </c>
      <c r="C34" s="14"/>
      <c r="D34" s="14"/>
      <c r="E34" s="14"/>
      <c r="F34" s="130">
        <f t="shared" si="0"/>
        <v>0</v>
      </c>
    </row>
    <row r="35" spans="1:6" ht="12.75">
      <c r="A35" s="215"/>
      <c r="B35" s="13" t="s">
        <v>108</v>
      </c>
      <c r="C35" s="23"/>
      <c r="D35" s="23"/>
      <c r="E35" s="24"/>
      <c r="F35" s="130">
        <f t="shared" si="0"/>
        <v>0</v>
      </c>
    </row>
    <row r="36" spans="1:6" ht="38.25">
      <c r="A36" s="215">
        <v>23</v>
      </c>
      <c r="B36" s="16" t="s">
        <v>109</v>
      </c>
      <c r="C36" s="14" t="s">
        <v>19</v>
      </c>
      <c r="D36" s="14">
        <v>15</v>
      </c>
      <c r="E36" s="25"/>
      <c r="F36" s="130">
        <f t="shared" si="0"/>
        <v>0</v>
      </c>
    </row>
    <row r="37" spans="1:6" ht="12.75">
      <c r="A37" s="215"/>
      <c r="B37" s="13" t="s">
        <v>110</v>
      </c>
      <c r="C37" s="14"/>
      <c r="D37" s="14"/>
      <c r="E37" s="15"/>
      <c r="F37" s="130">
        <f t="shared" si="0"/>
        <v>0</v>
      </c>
    </row>
    <row r="38" spans="1:6" ht="25.5">
      <c r="A38" s="215">
        <v>24</v>
      </c>
      <c r="B38" s="16" t="s">
        <v>111</v>
      </c>
      <c r="C38" s="14" t="s">
        <v>19</v>
      </c>
      <c r="D38" s="14">
        <v>5</v>
      </c>
      <c r="E38" s="14"/>
      <c r="F38" s="130">
        <f t="shared" si="0"/>
        <v>0</v>
      </c>
    </row>
    <row r="39" spans="1:6" ht="12.75">
      <c r="A39" s="215"/>
      <c r="B39" s="13" t="s">
        <v>112</v>
      </c>
      <c r="C39" s="14"/>
      <c r="D39" s="14"/>
      <c r="E39" s="15"/>
      <c r="F39" s="130">
        <f t="shared" si="0"/>
        <v>0</v>
      </c>
    </row>
    <row r="40" spans="1:6" ht="38.25">
      <c r="A40" s="215">
        <v>25</v>
      </c>
      <c r="B40" s="19" t="s">
        <v>113</v>
      </c>
      <c r="C40" s="14" t="s">
        <v>19</v>
      </c>
      <c r="D40" s="14">
        <v>2</v>
      </c>
      <c r="E40" s="18"/>
      <c r="F40" s="130">
        <f t="shared" si="0"/>
        <v>0</v>
      </c>
    </row>
    <row r="41" spans="1:6" ht="12.75">
      <c r="A41" s="215"/>
      <c r="B41" s="13" t="s">
        <v>114</v>
      </c>
      <c r="C41" s="14"/>
      <c r="D41" s="14"/>
      <c r="E41" s="15"/>
      <c r="F41" s="130">
        <f t="shared" si="0"/>
        <v>0</v>
      </c>
    </row>
    <row r="42" spans="1:6" ht="25.5">
      <c r="A42" s="215">
        <v>26</v>
      </c>
      <c r="B42" s="16" t="s">
        <v>115</v>
      </c>
      <c r="C42" s="14" t="s">
        <v>19</v>
      </c>
      <c r="D42" s="14">
        <v>50</v>
      </c>
      <c r="E42" s="18"/>
      <c r="F42" s="130">
        <f t="shared" si="0"/>
        <v>0</v>
      </c>
    </row>
    <row r="43" spans="1:6" ht="12.75">
      <c r="A43" s="215"/>
      <c r="B43" s="13" t="s">
        <v>183</v>
      </c>
      <c r="C43" s="24"/>
      <c r="D43" s="24"/>
      <c r="E43" s="26"/>
      <c r="F43" s="130">
        <f t="shared" si="0"/>
        <v>0</v>
      </c>
    </row>
    <row r="44" spans="1:6" ht="25.5">
      <c r="A44" s="218"/>
      <c r="B44" s="27" t="s">
        <v>116</v>
      </c>
      <c r="C44" s="24"/>
      <c r="D44" s="24"/>
      <c r="E44" s="26"/>
      <c r="F44" s="130">
        <f t="shared" si="0"/>
        <v>0</v>
      </c>
    </row>
    <row r="45" spans="1:6" ht="12.75">
      <c r="A45" s="218">
        <v>27</v>
      </c>
      <c r="B45" s="16" t="s">
        <v>117</v>
      </c>
      <c r="C45" s="24" t="s">
        <v>23</v>
      </c>
      <c r="D45" s="24">
        <v>15</v>
      </c>
      <c r="E45" s="26"/>
      <c r="F45" s="130">
        <f t="shared" si="0"/>
        <v>0</v>
      </c>
    </row>
    <row r="46" spans="1:6" ht="12.75">
      <c r="A46" s="218"/>
      <c r="B46" s="16"/>
      <c r="C46" s="24"/>
      <c r="D46" s="24"/>
      <c r="E46" s="26"/>
      <c r="F46" s="130"/>
    </row>
    <row r="47" spans="1:6" ht="12.75">
      <c r="A47" s="218">
        <v>28</v>
      </c>
      <c r="B47" s="28" t="s">
        <v>118</v>
      </c>
      <c r="C47" s="24" t="s">
        <v>119</v>
      </c>
      <c r="D47" s="29"/>
      <c r="E47" s="30"/>
      <c r="F47" s="130">
        <f t="shared" si="0"/>
        <v>0</v>
      </c>
    </row>
    <row r="48" spans="1:6" ht="12.75">
      <c r="A48" s="218"/>
      <c r="B48" s="28"/>
      <c r="C48" s="24"/>
      <c r="D48" s="29"/>
      <c r="E48" s="30"/>
      <c r="F48" s="131"/>
    </row>
    <row r="49" spans="1:6" ht="12.75">
      <c r="A49" s="216"/>
      <c r="B49" s="13" t="s">
        <v>61</v>
      </c>
      <c r="C49" s="14"/>
      <c r="D49" s="14"/>
      <c r="E49" s="15"/>
      <c r="F49" s="130"/>
    </row>
    <row r="50" spans="1:6" ht="12.75">
      <c r="A50" s="215">
        <v>29</v>
      </c>
      <c r="B50" s="16" t="s">
        <v>120</v>
      </c>
      <c r="C50" s="14" t="s">
        <v>23</v>
      </c>
      <c r="D50" s="17">
        <v>2900</v>
      </c>
      <c r="E50" s="18"/>
      <c r="F50" s="130">
        <f>D50*E50</f>
        <v>0</v>
      </c>
    </row>
    <row r="51" spans="1:6" ht="12.75">
      <c r="A51" s="215">
        <v>30</v>
      </c>
      <c r="B51" s="16" t="s">
        <v>121</v>
      </c>
      <c r="C51" s="14" t="s">
        <v>23</v>
      </c>
      <c r="D51" s="17">
        <v>2900</v>
      </c>
      <c r="E51" s="18"/>
      <c r="F51" s="130">
        <f>D51*E51</f>
        <v>0</v>
      </c>
    </row>
    <row r="52" spans="1:6" ht="12.75">
      <c r="A52" s="219"/>
      <c r="B52" s="122"/>
      <c r="C52" s="123"/>
      <c r="D52" s="124"/>
      <c r="E52" s="125"/>
      <c r="F52" s="132"/>
    </row>
    <row r="53" spans="1:6" ht="21.75" customHeight="1">
      <c r="A53" s="220"/>
      <c r="B53" s="126" t="s">
        <v>191</v>
      </c>
      <c r="C53" s="127"/>
      <c r="D53" s="127"/>
      <c r="E53" s="128"/>
      <c r="F53" s="304">
        <f>SUM(F5:F52)</f>
        <v>0</v>
      </c>
    </row>
    <row r="54" spans="1:6" s="65" customFormat="1" ht="15.75" customHeight="1" thickBot="1">
      <c r="A54" s="221"/>
      <c r="B54" s="222" t="s">
        <v>122</v>
      </c>
      <c r="C54" s="223"/>
      <c r="D54" s="223"/>
      <c r="E54" s="224"/>
      <c r="F54" s="225"/>
    </row>
    <row r="56" spans="1:6" s="65" customFormat="1" ht="24" customHeight="1">
      <c r="B56" s="31"/>
      <c r="C56" s="31"/>
      <c r="D56" s="66"/>
      <c r="E56" s="31"/>
      <c r="F56" s="31"/>
    </row>
  </sheetData>
  <pageMargins left="0.70866141732283505" right="0.70866141732283505" top="0.59055118110236204" bottom="0.511811023622047" header="0.31496062992126" footer="0.31496062992126"/>
  <pageSetup scale="73" orientation="portrait" r:id="rId1"/>
  <rowBreaks count="1" manualBreakCount="1">
    <brk id="56"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A3E45-EFCA-41A4-A02B-1F30467C1EBD}">
  <dimension ref="A1:H18"/>
  <sheetViews>
    <sheetView tabSelected="1" zoomScale="115" zoomScaleNormal="115" workbookViewId="0">
      <selection activeCell="K11" sqref="K11"/>
    </sheetView>
  </sheetViews>
  <sheetFormatPr defaultRowHeight="15"/>
  <cols>
    <col min="1" max="1" width="8.140625" customWidth="1"/>
    <col min="2" max="2" width="63.140625" bestFit="1" customWidth="1"/>
  </cols>
  <sheetData>
    <row r="1" spans="1:8" ht="25.5">
      <c r="A1" s="293" t="s">
        <v>1</v>
      </c>
      <c r="B1" s="293" t="s">
        <v>2</v>
      </c>
      <c r="C1" s="314" t="s">
        <v>219</v>
      </c>
      <c r="D1" s="315" t="s">
        <v>220</v>
      </c>
      <c r="E1" s="316" t="s">
        <v>221</v>
      </c>
      <c r="F1" s="316" t="s">
        <v>222</v>
      </c>
      <c r="G1" s="316" t="s">
        <v>221</v>
      </c>
      <c r="H1" s="316" t="s">
        <v>222</v>
      </c>
    </row>
    <row r="2" spans="1:8">
      <c r="A2" s="316">
        <v>1</v>
      </c>
      <c r="B2" s="316" t="s">
        <v>203</v>
      </c>
      <c r="C2" s="316"/>
      <c r="D2" s="316"/>
      <c r="E2" s="318"/>
      <c r="F2" s="319"/>
      <c r="G2" s="317"/>
      <c r="H2" s="317"/>
    </row>
    <row r="3" spans="1:8">
      <c r="A3" s="320">
        <v>1.1000000000000001</v>
      </c>
      <c r="B3" s="317" t="s">
        <v>224</v>
      </c>
      <c r="C3" s="317" t="s">
        <v>204</v>
      </c>
      <c r="D3" s="317"/>
      <c r="E3" s="321">
        <v>0</v>
      </c>
      <c r="F3" s="322">
        <f>D3*E3</f>
        <v>0</v>
      </c>
      <c r="G3" s="321">
        <v>2</v>
      </c>
      <c r="H3" s="322">
        <v>0</v>
      </c>
    </row>
    <row r="4" spans="1:8">
      <c r="A4" s="320">
        <v>1.2</v>
      </c>
      <c r="B4" s="317" t="s">
        <v>205</v>
      </c>
      <c r="C4" s="317" t="s">
        <v>204</v>
      </c>
      <c r="D4" s="317"/>
      <c r="E4" s="321">
        <v>0</v>
      </c>
      <c r="F4" s="322">
        <f>D4*E4</f>
        <v>0</v>
      </c>
      <c r="G4" s="321">
        <v>2</v>
      </c>
      <c r="H4" s="322">
        <v>0</v>
      </c>
    </row>
    <row r="5" spans="1:8">
      <c r="A5" s="320">
        <v>1.3</v>
      </c>
      <c r="B5" s="317" t="s">
        <v>223</v>
      </c>
      <c r="C5" s="317" t="s">
        <v>206</v>
      </c>
      <c r="D5" s="317"/>
      <c r="E5" s="321">
        <v>0</v>
      </c>
      <c r="F5" s="322">
        <f>D5*E5</f>
        <v>0</v>
      </c>
      <c r="G5" s="321">
        <v>16</v>
      </c>
      <c r="H5" s="322">
        <v>0</v>
      </c>
    </row>
    <row r="6" spans="1:8">
      <c r="A6" s="320">
        <v>1.4</v>
      </c>
      <c r="B6" s="317" t="s">
        <v>207</v>
      </c>
      <c r="C6" s="317" t="s">
        <v>7</v>
      </c>
      <c r="D6" s="317"/>
      <c r="E6" s="321">
        <v>0</v>
      </c>
      <c r="F6" s="322">
        <f>D6*E6</f>
        <v>0</v>
      </c>
      <c r="G6" s="321">
        <v>2</v>
      </c>
      <c r="H6" s="322">
        <v>0</v>
      </c>
    </row>
    <row r="7" spans="1:8">
      <c r="A7" s="320">
        <v>1.5</v>
      </c>
      <c r="B7" s="317" t="s">
        <v>208</v>
      </c>
      <c r="C7" s="317" t="s">
        <v>23</v>
      </c>
      <c r="D7" s="317"/>
      <c r="E7" s="321">
        <v>0</v>
      </c>
      <c r="F7" s="322">
        <f>D7*E7</f>
        <v>0</v>
      </c>
      <c r="G7" s="321">
        <v>60</v>
      </c>
      <c r="H7" s="322">
        <v>0</v>
      </c>
    </row>
    <row r="8" spans="1:8">
      <c r="A8" s="320">
        <v>1.6</v>
      </c>
      <c r="B8" s="317" t="s">
        <v>209</v>
      </c>
      <c r="C8" s="317" t="s">
        <v>210</v>
      </c>
      <c r="D8" s="317"/>
      <c r="E8" s="321">
        <v>0</v>
      </c>
      <c r="F8" s="322">
        <f>D8*E8</f>
        <v>0</v>
      </c>
      <c r="G8" s="321">
        <v>2</v>
      </c>
      <c r="H8" s="322">
        <v>0</v>
      </c>
    </row>
    <row r="9" spans="1:8">
      <c r="A9" s="320">
        <v>1.7</v>
      </c>
      <c r="B9" s="317" t="s">
        <v>226</v>
      </c>
      <c r="C9" s="317" t="s">
        <v>204</v>
      </c>
      <c r="D9" s="317"/>
      <c r="E9" s="321">
        <v>0</v>
      </c>
      <c r="F9" s="322">
        <f>D9*E9</f>
        <v>0</v>
      </c>
      <c r="G9" s="321">
        <v>2</v>
      </c>
      <c r="H9" s="322">
        <v>0</v>
      </c>
    </row>
    <row r="10" spans="1:8">
      <c r="A10" s="320">
        <v>1.8</v>
      </c>
      <c r="B10" s="317" t="s">
        <v>211</v>
      </c>
      <c r="C10" s="317" t="s">
        <v>23</v>
      </c>
      <c r="D10" s="317"/>
      <c r="E10" s="321">
        <v>0</v>
      </c>
      <c r="F10" s="322">
        <f>D10*E10</f>
        <v>0</v>
      </c>
      <c r="G10" s="321">
        <v>3150</v>
      </c>
      <c r="H10" s="322">
        <v>0</v>
      </c>
    </row>
    <row r="11" spans="1:8">
      <c r="A11" s="320">
        <v>1.9</v>
      </c>
      <c r="B11" s="317" t="s">
        <v>212</v>
      </c>
      <c r="C11" s="317" t="s">
        <v>23</v>
      </c>
      <c r="D11" s="317"/>
      <c r="E11" s="321">
        <v>0</v>
      </c>
      <c r="F11" s="322">
        <f>D11*E11</f>
        <v>0</v>
      </c>
      <c r="G11" s="321">
        <v>3150</v>
      </c>
      <c r="H11" s="322">
        <v>0</v>
      </c>
    </row>
    <row r="12" spans="1:8">
      <c r="A12" s="320">
        <v>1.1000000000000001</v>
      </c>
      <c r="B12" s="317" t="s">
        <v>213</v>
      </c>
      <c r="C12" s="317" t="s">
        <v>23</v>
      </c>
      <c r="D12" s="317"/>
      <c r="E12" s="321">
        <v>0</v>
      </c>
      <c r="F12" s="322">
        <f>D12*E12</f>
        <v>0</v>
      </c>
      <c r="G12" s="321">
        <v>3150</v>
      </c>
      <c r="H12" s="322">
        <v>0</v>
      </c>
    </row>
    <row r="13" spans="1:8">
      <c r="A13" s="320">
        <v>1.1100000000000001</v>
      </c>
      <c r="B13" s="317" t="s">
        <v>227</v>
      </c>
      <c r="C13" s="317" t="s">
        <v>23</v>
      </c>
      <c r="D13" s="317"/>
      <c r="E13" s="321">
        <v>0</v>
      </c>
      <c r="F13" s="322">
        <f>D13*E13</f>
        <v>0</v>
      </c>
      <c r="G13" s="321">
        <v>3150</v>
      </c>
      <c r="H13" s="322">
        <v>0</v>
      </c>
    </row>
    <row r="14" spans="1:8">
      <c r="A14" s="320">
        <v>1.1200000000000001</v>
      </c>
      <c r="B14" s="317" t="s">
        <v>214</v>
      </c>
      <c r="C14" s="317" t="s">
        <v>204</v>
      </c>
      <c r="D14" s="317"/>
      <c r="E14" s="321">
        <v>0</v>
      </c>
      <c r="F14" s="322">
        <f>D14*E14</f>
        <v>0</v>
      </c>
      <c r="G14" s="321">
        <v>12</v>
      </c>
      <c r="H14" s="322">
        <v>0</v>
      </c>
    </row>
    <row r="15" spans="1:8">
      <c r="A15" s="320">
        <v>1.1299999999999999</v>
      </c>
      <c r="B15" s="317" t="s">
        <v>215</v>
      </c>
      <c r="C15" s="317" t="s">
        <v>19</v>
      </c>
      <c r="D15" s="317"/>
      <c r="E15" s="321">
        <v>0</v>
      </c>
      <c r="F15" s="322">
        <f>D15*E15</f>
        <v>0</v>
      </c>
      <c r="G15" s="321">
        <v>4</v>
      </c>
      <c r="H15" s="322">
        <v>0</v>
      </c>
    </row>
    <row r="16" spans="1:8">
      <c r="A16" s="320">
        <v>1.1399999999999999</v>
      </c>
      <c r="B16" s="317" t="s">
        <v>216</v>
      </c>
      <c r="C16" s="317" t="s">
        <v>19</v>
      </c>
      <c r="D16" s="317"/>
      <c r="E16" s="321">
        <v>0</v>
      </c>
      <c r="F16" s="322">
        <f>D16*E16</f>
        <v>0</v>
      </c>
      <c r="G16" s="321">
        <v>2</v>
      </c>
      <c r="H16" s="322">
        <v>0</v>
      </c>
    </row>
    <row r="17" spans="1:8">
      <c r="A17" s="320">
        <v>1.1499999999999999</v>
      </c>
      <c r="B17" s="317" t="s">
        <v>217</v>
      </c>
      <c r="C17" s="317" t="s">
        <v>7</v>
      </c>
      <c r="D17" s="317"/>
      <c r="E17" s="321">
        <v>0</v>
      </c>
      <c r="F17" s="322">
        <f>D17*E17</f>
        <v>0</v>
      </c>
      <c r="G17" s="321">
        <v>2</v>
      </c>
      <c r="H17" s="322">
        <v>0</v>
      </c>
    </row>
    <row r="18" spans="1:8">
      <c r="A18" s="317"/>
      <c r="B18" s="316" t="s">
        <v>218</v>
      </c>
      <c r="C18" s="316"/>
      <c r="D18" s="316"/>
      <c r="E18" s="318"/>
      <c r="F18" s="319">
        <f>SUM(F3:F17)</f>
        <v>0</v>
      </c>
      <c r="G18" s="317"/>
      <c r="H18" s="319">
        <v>0</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CCFB1-FF06-4F63-820B-AF7B05B4DE70}">
  <dimension ref="A1:F59"/>
  <sheetViews>
    <sheetView topLeftCell="A48" zoomScale="110" zoomScaleNormal="110" zoomScaleSheetLayoutView="85" workbookViewId="0">
      <selection activeCell="I42" sqref="I42"/>
    </sheetView>
  </sheetViews>
  <sheetFormatPr defaultColWidth="9.140625" defaultRowHeight="21.75" customHeight="1"/>
  <cols>
    <col min="1" max="1" width="7.140625" style="290" customWidth="1"/>
    <col min="2" max="2" width="65.42578125" style="250" customWidth="1"/>
    <col min="3" max="3" width="5.140625" style="250" bestFit="1" customWidth="1"/>
    <col min="4" max="4" width="8.5703125" style="291" customWidth="1"/>
    <col min="5" max="5" width="7.5703125" style="250" customWidth="1"/>
    <col min="6" max="6" width="10.42578125" style="250" bestFit="1" customWidth="1"/>
    <col min="7" max="16384" width="9.140625" style="250"/>
  </cols>
  <sheetData>
    <row r="1" spans="1:6" ht="15.75" thickBot="1">
      <c r="A1" s="244" t="s">
        <v>199</v>
      </c>
      <c r="B1" s="244"/>
      <c r="C1" s="245"/>
      <c r="D1" s="246"/>
      <c r="E1" s="247"/>
      <c r="F1" s="248"/>
    </row>
    <row r="2" spans="1:6" ht="15">
      <c r="A2" s="251"/>
      <c r="B2" s="252"/>
      <c r="C2" s="253"/>
      <c r="D2" s="254"/>
      <c r="E2" s="255"/>
      <c r="F2" s="256"/>
    </row>
    <row r="3" spans="1:6" ht="25.5">
      <c r="A3" s="293" t="s">
        <v>1</v>
      </c>
      <c r="B3" s="293" t="s">
        <v>2</v>
      </c>
      <c r="C3" s="293" t="s">
        <v>3</v>
      </c>
      <c r="D3" s="293" t="s">
        <v>4</v>
      </c>
      <c r="E3" s="293" t="s">
        <v>193</v>
      </c>
      <c r="F3" s="293" t="s">
        <v>194</v>
      </c>
    </row>
    <row r="4" spans="1:6" ht="15">
      <c r="A4" s="258"/>
      <c r="B4" s="259" t="s">
        <v>64</v>
      </c>
      <c r="C4" s="260"/>
      <c r="D4" s="260"/>
      <c r="E4" s="261"/>
      <c r="F4" s="262"/>
    </row>
    <row r="5" spans="1:6" ht="38.25">
      <c r="A5" s="263">
        <v>1</v>
      </c>
      <c r="B5" s="264" t="s">
        <v>81</v>
      </c>
      <c r="C5" s="260" t="s">
        <v>23</v>
      </c>
      <c r="D5" s="265">
        <v>3400</v>
      </c>
      <c r="E5" s="266"/>
      <c r="F5" s="262">
        <f>D5*E5</f>
        <v>0</v>
      </c>
    </row>
    <row r="6" spans="1:6" ht="15">
      <c r="A6" s="267"/>
      <c r="B6" s="259" t="s">
        <v>82</v>
      </c>
      <c r="C6" s="260"/>
      <c r="D6" s="260"/>
      <c r="E6" s="261"/>
      <c r="F6" s="262">
        <f t="shared" ref="F6:F47" si="0">D6*E6</f>
        <v>0</v>
      </c>
    </row>
    <row r="7" spans="1:6" ht="25.5">
      <c r="A7" s="263">
        <v>2</v>
      </c>
      <c r="B7" s="264" t="s">
        <v>83</v>
      </c>
      <c r="C7" s="260" t="s">
        <v>84</v>
      </c>
      <c r="D7" s="265">
        <v>1530</v>
      </c>
      <c r="E7" s="266"/>
      <c r="F7" s="262">
        <f t="shared" si="0"/>
        <v>0</v>
      </c>
    </row>
    <row r="8" spans="1:6" ht="15">
      <c r="A8" s="263">
        <v>3</v>
      </c>
      <c r="B8" s="264" t="s">
        <v>85</v>
      </c>
      <c r="C8" s="260" t="s">
        <v>84</v>
      </c>
      <c r="D8" s="265">
        <v>76.5</v>
      </c>
      <c r="E8" s="266"/>
      <c r="F8" s="262">
        <f t="shared" si="0"/>
        <v>0</v>
      </c>
    </row>
    <row r="9" spans="1:6" ht="15">
      <c r="A9" s="263">
        <v>4</v>
      </c>
      <c r="B9" s="264" t="s">
        <v>86</v>
      </c>
      <c r="C9" s="260" t="s">
        <v>84</v>
      </c>
      <c r="D9" s="265">
        <v>45.9</v>
      </c>
      <c r="E9" s="266"/>
      <c r="F9" s="262">
        <f t="shared" si="0"/>
        <v>0</v>
      </c>
    </row>
    <row r="10" spans="1:6" ht="15">
      <c r="A10" s="263">
        <v>5</v>
      </c>
      <c r="B10" s="264" t="s">
        <v>87</v>
      </c>
      <c r="C10" s="260" t="s">
        <v>84</v>
      </c>
      <c r="D10" s="265">
        <v>153</v>
      </c>
      <c r="E10" s="266"/>
      <c r="F10" s="262">
        <f t="shared" si="0"/>
        <v>0</v>
      </c>
    </row>
    <row r="11" spans="1:6" ht="15">
      <c r="A11" s="263">
        <v>6</v>
      </c>
      <c r="B11" s="264" t="s">
        <v>88</v>
      </c>
      <c r="C11" s="260" t="s">
        <v>84</v>
      </c>
      <c r="D11" s="265">
        <v>130</v>
      </c>
      <c r="E11" s="266"/>
      <c r="F11" s="262">
        <f t="shared" si="0"/>
        <v>0</v>
      </c>
    </row>
    <row r="12" spans="1:6" ht="15">
      <c r="A12" s="263">
        <v>7</v>
      </c>
      <c r="B12" s="264" t="s">
        <v>89</v>
      </c>
      <c r="C12" s="260" t="s">
        <v>84</v>
      </c>
      <c r="D12" s="265">
        <v>306</v>
      </c>
      <c r="E12" s="266"/>
      <c r="F12" s="262">
        <f t="shared" si="0"/>
        <v>0</v>
      </c>
    </row>
    <row r="13" spans="1:6" ht="15">
      <c r="A13" s="267"/>
      <c r="B13" s="259" t="s">
        <v>90</v>
      </c>
      <c r="C13" s="260"/>
      <c r="D13" s="260"/>
      <c r="E13" s="261"/>
      <c r="F13" s="262">
        <f t="shared" si="0"/>
        <v>0</v>
      </c>
    </row>
    <row r="14" spans="1:6" ht="15">
      <c r="A14" s="263">
        <v>8</v>
      </c>
      <c r="B14" s="268" t="s">
        <v>182</v>
      </c>
      <c r="C14" s="260"/>
      <c r="D14" s="260"/>
      <c r="E14" s="261"/>
      <c r="F14" s="262">
        <f t="shared" si="0"/>
        <v>0</v>
      </c>
    </row>
    <row r="15" spans="1:6" ht="15">
      <c r="A15" s="269">
        <v>9</v>
      </c>
      <c r="B15" s="268" t="s">
        <v>91</v>
      </c>
      <c r="C15" s="260" t="s">
        <v>23</v>
      </c>
      <c r="D15" s="265">
        <v>2000</v>
      </c>
      <c r="E15" s="270"/>
      <c r="F15" s="262">
        <f t="shared" si="0"/>
        <v>0</v>
      </c>
    </row>
    <row r="16" spans="1:6" ht="15">
      <c r="A16" s="269">
        <v>10</v>
      </c>
      <c r="B16" s="268" t="s">
        <v>92</v>
      </c>
      <c r="C16" s="260" t="s">
        <v>23</v>
      </c>
      <c r="D16" s="265">
        <v>800</v>
      </c>
      <c r="E16" s="270"/>
      <c r="F16" s="262">
        <f t="shared" si="0"/>
        <v>0</v>
      </c>
    </row>
    <row r="17" spans="1:6" ht="15">
      <c r="A17" s="269">
        <v>11</v>
      </c>
      <c r="B17" s="268" t="s">
        <v>93</v>
      </c>
      <c r="C17" s="260" t="s">
        <v>23</v>
      </c>
      <c r="D17" s="265">
        <v>300</v>
      </c>
      <c r="E17" s="270"/>
      <c r="F17" s="262">
        <f t="shared" si="0"/>
        <v>0</v>
      </c>
    </row>
    <row r="18" spans="1:6" ht="15">
      <c r="A18" s="269">
        <v>12</v>
      </c>
      <c r="B18" s="268" t="s">
        <v>94</v>
      </c>
      <c r="C18" s="260" t="s">
        <v>23</v>
      </c>
      <c r="D18" s="265">
        <v>300</v>
      </c>
      <c r="E18" s="270"/>
      <c r="F18" s="262">
        <f t="shared" si="0"/>
        <v>0</v>
      </c>
    </row>
    <row r="19" spans="1:6" ht="15">
      <c r="A19" s="269"/>
      <c r="B19" s="268"/>
      <c r="C19" s="260"/>
      <c r="D19" s="265"/>
      <c r="E19" s="270"/>
      <c r="F19" s="262">
        <f t="shared" si="0"/>
        <v>0</v>
      </c>
    </row>
    <row r="20" spans="1:6" ht="15">
      <c r="A20" s="267"/>
      <c r="B20" s="259" t="s">
        <v>95</v>
      </c>
      <c r="C20" s="260"/>
      <c r="D20" s="265"/>
      <c r="E20" s="261"/>
      <c r="F20" s="262">
        <f t="shared" si="0"/>
        <v>0</v>
      </c>
    </row>
    <row r="21" spans="1:6" ht="15">
      <c r="A21" s="263">
        <v>13</v>
      </c>
      <c r="B21" s="264" t="s">
        <v>96</v>
      </c>
      <c r="C21" s="260" t="s">
        <v>19</v>
      </c>
      <c r="D21" s="260">
        <v>2</v>
      </c>
      <c r="E21" s="266"/>
      <c r="F21" s="262">
        <f t="shared" si="0"/>
        <v>0</v>
      </c>
    </row>
    <row r="22" spans="1:6" ht="15">
      <c r="A22" s="263">
        <v>14</v>
      </c>
      <c r="B22" s="264" t="s">
        <v>97</v>
      </c>
      <c r="C22" s="260" t="s">
        <v>19</v>
      </c>
      <c r="D22" s="260">
        <v>4</v>
      </c>
      <c r="E22" s="266"/>
      <c r="F22" s="262">
        <f t="shared" si="0"/>
        <v>0</v>
      </c>
    </row>
    <row r="23" spans="1:6" ht="15">
      <c r="A23" s="263">
        <v>15</v>
      </c>
      <c r="B23" s="259" t="s">
        <v>98</v>
      </c>
      <c r="C23" s="260" t="s">
        <v>19</v>
      </c>
      <c r="D23" s="260">
        <v>4</v>
      </c>
      <c r="E23" s="266"/>
      <c r="F23" s="262">
        <f t="shared" si="0"/>
        <v>0</v>
      </c>
    </row>
    <row r="24" spans="1:6" ht="15">
      <c r="A24" s="263">
        <v>16</v>
      </c>
      <c r="B24" s="268" t="s">
        <v>99</v>
      </c>
      <c r="C24" s="260" t="s">
        <v>19</v>
      </c>
      <c r="D24" s="260">
        <v>4</v>
      </c>
      <c r="E24" s="266"/>
      <c r="F24" s="262">
        <f t="shared" si="0"/>
        <v>0</v>
      </c>
    </row>
    <row r="25" spans="1:6" ht="15">
      <c r="A25" s="263">
        <v>17</v>
      </c>
      <c r="B25" s="271" t="s">
        <v>100</v>
      </c>
      <c r="C25" s="260" t="s">
        <v>19</v>
      </c>
      <c r="D25" s="260">
        <v>4</v>
      </c>
      <c r="E25" s="266"/>
      <c r="F25" s="262">
        <f t="shared" si="0"/>
        <v>0</v>
      </c>
    </row>
    <row r="26" spans="1:6" ht="15">
      <c r="A26" s="263"/>
      <c r="B26" s="272"/>
      <c r="C26" s="260"/>
      <c r="D26" s="260"/>
      <c r="E26" s="261"/>
      <c r="F26" s="262">
        <f t="shared" si="0"/>
        <v>0</v>
      </c>
    </row>
    <row r="27" spans="1:6" ht="15">
      <c r="A27" s="267"/>
      <c r="B27" s="271" t="s">
        <v>101</v>
      </c>
      <c r="C27" s="260"/>
      <c r="D27" s="260"/>
      <c r="E27" s="261"/>
      <c r="F27" s="262">
        <f t="shared" si="0"/>
        <v>0</v>
      </c>
    </row>
    <row r="28" spans="1:6" ht="15">
      <c r="A28" s="263">
        <v>18</v>
      </c>
      <c r="B28" s="268" t="s">
        <v>102</v>
      </c>
      <c r="C28" s="260" t="s">
        <v>19</v>
      </c>
      <c r="D28" s="260">
        <v>2</v>
      </c>
      <c r="E28" s="266"/>
      <c r="F28" s="262">
        <f t="shared" si="0"/>
        <v>0</v>
      </c>
    </row>
    <row r="29" spans="1:6" ht="15">
      <c r="A29" s="263">
        <v>19</v>
      </c>
      <c r="B29" s="268" t="s">
        <v>103</v>
      </c>
      <c r="C29" s="260" t="s">
        <v>19</v>
      </c>
      <c r="D29" s="260">
        <v>2</v>
      </c>
      <c r="E29" s="266"/>
      <c r="F29" s="262">
        <f t="shared" si="0"/>
        <v>0</v>
      </c>
    </row>
    <row r="30" spans="1:6" ht="15">
      <c r="A30" s="263">
        <v>20</v>
      </c>
      <c r="B30" s="268" t="s">
        <v>104</v>
      </c>
      <c r="C30" s="260" t="s">
        <v>19</v>
      </c>
      <c r="D30" s="260">
        <v>4</v>
      </c>
      <c r="E30" s="266"/>
      <c r="F30" s="262">
        <f t="shared" si="0"/>
        <v>0</v>
      </c>
    </row>
    <row r="31" spans="1:6" ht="15">
      <c r="A31" s="263">
        <v>21</v>
      </c>
      <c r="B31" s="268" t="s">
        <v>105</v>
      </c>
      <c r="C31" s="260" t="s">
        <v>19</v>
      </c>
      <c r="D31" s="260">
        <v>4</v>
      </c>
      <c r="E31" s="266"/>
      <c r="F31" s="262">
        <f t="shared" si="0"/>
        <v>0</v>
      </c>
    </row>
    <row r="32" spans="1:6" ht="25.5">
      <c r="A32" s="263">
        <v>22</v>
      </c>
      <c r="B32" s="268" t="s">
        <v>106</v>
      </c>
      <c r="C32" s="260" t="s">
        <v>19</v>
      </c>
      <c r="D32" s="260">
        <v>2</v>
      </c>
      <c r="E32" s="266"/>
      <c r="F32" s="262">
        <f t="shared" si="0"/>
        <v>0</v>
      </c>
    </row>
    <row r="33" spans="1:6" ht="15">
      <c r="A33" s="263"/>
      <c r="B33" s="264"/>
      <c r="C33" s="260"/>
      <c r="D33" s="260"/>
      <c r="E33" s="266"/>
      <c r="F33" s="262">
        <f t="shared" si="0"/>
        <v>0</v>
      </c>
    </row>
    <row r="34" spans="1:6" ht="15">
      <c r="A34" s="267"/>
      <c r="B34" s="259" t="s">
        <v>107</v>
      </c>
      <c r="C34" s="260"/>
      <c r="D34" s="260"/>
      <c r="E34" s="260"/>
      <c r="F34" s="262">
        <f t="shared" si="0"/>
        <v>0</v>
      </c>
    </row>
    <row r="35" spans="1:6" ht="15">
      <c r="A35" s="263"/>
      <c r="B35" s="259" t="s">
        <v>108</v>
      </c>
      <c r="C35" s="257"/>
      <c r="D35" s="257"/>
      <c r="E35" s="273"/>
      <c r="F35" s="262">
        <f t="shared" si="0"/>
        <v>0</v>
      </c>
    </row>
    <row r="36" spans="1:6" ht="38.25">
      <c r="A36" s="263">
        <v>23</v>
      </c>
      <c r="B36" s="264" t="s">
        <v>109</v>
      </c>
      <c r="C36" s="260" t="s">
        <v>19</v>
      </c>
      <c r="D36" s="260">
        <v>15</v>
      </c>
      <c r="E36" s="274"/>
      <c r="F36" s="262">
        <f t="shared" si="0"/>
        <v>0</v>
      </c>
    </row>
    <row r="37" spans="1:6" ht="15">
      <c r="A37" s="263"/>
      <c r="B37" s="259" t="s">
        <v>110</v>
      </c>
      <c r="C37" s="260"/>
      <c r="D37" s="260"/>
      <c r="E37" s="261"/>
      <c r="F37" s="262">
        <f t="shared" si="0"/>
        <v>0</v>
      </c>
    </row>
    <row r="38" spans="1:6" ht="25.5">
      <c r="A38" s="263">
        <v>24</v>
      </c>
      <c r="B38" s="264" t="s">
        <v>111</v>
      </c>
      <c r="C38" s="260" t="s">
        <v>19</v>
      </c>
      <c r="D38" s="260">
        <v>5</v>
      </c>
      <c r="E38" s="260"/>
      <c r="F38" s="262">
        <f t="shared" si="0"/>
        <v>0</v>
      </c>
    </row>
    <row r="39" spans="1:6" ht="15">
      <c r="A39" s="263"/>
      <c r="B39" s="259" t="s">
        <v>112</v>
      </c>
      <c r="C39" s="260"/>
      <c r="D39" s="260"/>
      <c r="E39" s="261"/>
      <c r="F39" s="262">
        <f t="shared" si="0"/>
        <v>0</v>
      </c>
    </row>
    <row r="40" spans="1:6" ht="38.25">
      <c r="A40" s="263">
        <v>25</v>
      </c>
      <c r="B40" s="268" t="s">
        <v>113</v>
      </c>
      <c r="C40" s="260" t="s">
        <v>19</v>
      </c>
      <c r="D40" s="260">
        <v>2</v>
      </c>
      <c r="E40" s="266"/>
      <c r="F40" s="262">
        <f t="shared" si="0"/>
        <v>0</v>
      </c>
    </row>
    <row r="41" spans="1:6" ht="15">
      <c r="A41" s="263"/>
      <c r="B41" s="259" t="s">
        <v>114</v>
      </c>
      <c r="C41" s="260"/>
      <c r="D41" s="260"/>
      <c r="E41" s="261"/>
      <c r="F41" s="262"/>
    </row>
    <row r="42" spans="1:6" ht="25.5">
      <c r="A42" s="263">
        <v>26</v>
      </c>
      <c r="B42" s="264" t="s">
        <v>115</v>
      </c>
      <c r="C42" s="260" t="s">
        <v>19</v>
      </c>
      <c r="D42" s="260">
        <v>50</v>
      </c>
      <c r="E42" s="266"/>
      <c r="F42" s="262">
        <f t="shared" si="0"/>
        <v>0</v>
      </c>
    </row>
    <row r="43" spans="1:6" ht="15">
      <c r="A43" s="263"/>
      <c r="B43" s="259" t="s">
        <v>183</v>
      </c>
      <c r="C43" s="273"/>
      <c r="D43" s="273"/>
      <c r="E43" s="26"/>
      <c r="F43" s="262"/>
    </row>
    <row r="44" spans="1:6" ht="25.5">
      <c r="A44" s="275"/>
      <c r="B44" s="276" t="s">
        <v>116</v>
      </c>
      <c r="C44" s="273"/>
      <c r="D44" s="273"/>
      <c r="E44" s="26"/>
      <c r="F44" s="262">
        <f t="shared" si="0"/>
        <v>0</v>
      </c>
    </row>
    <row r="45" spans="1:6" ht="15">
      <c r="A45" s="275">
        <v>27</v>
      </c>
      <c r="B45" s="264" t="s">
        <v>117</v>
      </c>
      <c r="C45" s="273" t="s">
        <v>23</v>
      </c>
      <c r="D45" s="273">
        <v>15</v>
      </c>
      <c r="E45" s="26"/>
      <c r="F45" s="262">
        <f t="shared" si="0"/>
        <v>0</v>
      </c>
    </row>
    <row r="46" spans="1:6" ht="15">
      <c r="A46" s="275"/>
      <c r="B46" s="264"/>
      <c r="C46" s="273"/>
      <c r="D46" s="273"/>
      <c r="E46" s="26"/>
      <c r="F46" s="262"/>
    </row>
    <row r="47" spans="1:6" ht="15">
      <c r="A47" s="275">
        <v>28</v>
      </c>
      <c r="B47" s="277" t="s">
        <v>118</v>
      </c>
      <c r="C47" s="273" t="s">
        <v>119</v>
      </c>
      <c r="D47" s="278">
        <v>1</v>
      </c>
      <c r="E47" s="30"/>
      <c r="F47" s="262">
        <f t="shared" si="0"/>
        <v>0</v>
      </c>
    </row>
    <row r="48" spans="1:6" ht="15">
      <c r="A48" s="275"/>
      <c r="B48" s="277"/>
      <c r="C48" s="273"/>
      <c r="D48" s="278"/>
      <c r="E48" s="30"/>
      <c r="F48" s="279"/>
    </row>
    <row r="49" spans="1:6" ht="15">
      <c r="A49" s="267"/>
      <c r="B49" s="259" t="s">
        <v>61</v>
      </c>
      <c r="C49" s="260"/>
      <c r="D49" s="260"/>
      <c r="E49" s="261"/>
      <c r="F49" s="262"/>
    </row>
    <row r="50" spans="1:6" ht="15">
      <c r="A50" s="263">
        <v>29</v>
      </c>
      <c r="B50" s="264" t="s">
        <v>120</v>
      </c>
      <c r="C50" s="260" t="s">
        <v>23</v>
      </c>
      <c r="D50" s="265">
        <v>3400</v>
      </c>
      <c r="E50" s="266"/>
      <c r="F50" s="262">
        <f>D50*E50</f>
        <v>0</v>
      </c>
    </row>
    <row r="51" spans="1:6" ht="15">
      <c r="A51" s="263">
        <v>30</v>
      </c>
      <c r="B51" s="264" t="s">
        <v>121</v>
      </c>
      <c r="C51" s="260" t="s">
        <v>23</v>
      </c>
      <c r="D51" s="265">
        <v>3400</v>
      </c>
      <c r="E51" s="266"/>
      <c r="F51" s="262">
        <f>D51*E51</f>
        <v>0</v>
      </c>
    </row>
    <row r="52" spans="1:6" ht="15">
      <c r="A52" s="263"/>
      <c r="B52" s="264"/>
      <c r="C52" s="260"/>
      <c r="D52" s="265"/>
      <c r="E52" s="261"/>
      <c r="F52" s="262"/>
    </row>
    <row r="53" spans="1:6" ht="15">
      <c r="A53" s="280"/>
      <c r="B53" s="281" t="s">
        <v>192</v>
      </c>
      <c r="C53" s="245"/>
      <c r="D53" s="245"/>
      <c r="E53" s="282"/>
      <c r="F53" s="303">
        <f>SUM(F5:F52)</f>
        <v>0</v>
      </c>
    </row>
    <row r="54" spans="1:6" ht="15.75" thickBot="1">
      <c r="A54" s="283"/>
      <c r="B54" s="284" t="s">
        <v>122</v>
      </c>
      <c r="C54" s="285"/>
      <c r="D54" s="285"/>
      <c r="E54" s="286"/>
      <c r="F54" s="287"/>
    </row>
    <row r="55" spans="1:6" ht="15">
      <c r="A55" s="288"/>
      <c r="B55" s="249"/>
      <c r="C55" s="249"/>
      <c r="D55" s="289"/>
      <c r="E55" s="249"/>
      <c r="F55" s="249"/>
    </row>
    <row r="57" spans="1:6" s="290" customFormat="1" ht="15.75" customHeight="1">
      <c r="B57" s="250"/>
      <c r="C57" s="250"/>
      <c r="D57" s="291"/>
      <c r="E57" s="250"/>
      <c r="F57" s="250"/>
    </row>
    <row r="59" spans="1:6" s="290" customFormat="1" ht="24" customHeight="1">
      <c r="B59" s="250"/>
      <c r="C59" s="250"/>
      <c r="D59" s="291"/>
      <c r="E59" s="250"/>
      <c r="F59" s="250"/>
    </row>
  </sheetData>
  <pageMargins left="0.70866141732283505" right="0.70866141732283505" top="0.59055118110236204" bottom="0.511811023622047" header="0.31496062992126" footer="0.31496062992126"/>
  <pageSetup scale="72" orientation="portrait" r:id="rId1"/>
  <rowBreaks count="1" manualBreakCount="1">
    <brk id="59"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4"/>
  <sheetViews>
    <sheetView topLeftCell="A7" zoomScale="90" zoomScaleNormal="90" zoomScaleSheetLayoutView="64" workbookViewId="0">
      <selection activeCell="B13" sqref="B13"/>
    </sheetView>
  </sheetViews>
  <sheetFormatPr defaultColWidth="9" defaultRowHeight="12.75"/>
  <cols>
    <col min="1" max="1" width="8.140625" style="59" customWidth="1"/>
    <col min="2" max="2" width="56.42578125" style="52" customWidth="1"/>
    <col min="3" max="3" width="5.5703125" style="59" customWidth="1"/>
    <col min="4" max="4" width="7.5703125" style="59" customWidth="1"/>
    <col min="5" max="5" width="10.5703125" style="62" customWidth="1"/>
    <col min="6" max="6" width="12.85546875" style="52" customWidth="1"/>
    <col min="7" max="7" width="9.140625" style="38"/>
    <col min="8" max="15" width="15.5703125" style="38" customWidth="1"/>
    <col min="16" max="254" width="9.140625" style="38"/>
    <col min="255" max="255" width="8.140625" style="38" customWidth="1"/>
    <col min="256" max="256" width="62.42578125" style="38" customWidth="1"/>
    <col min="257" max="257" width="5.5703125" style="38" customWidth="1"/>
    <col min="258" max="258" width="9.140625" style="38" customWidth="1"/>
    <col min="259" max="259" width="10.5703125" style="38" customWidth="1"/>
    <col min="260" max="260" width="14.5703125" style="38" customWidth="1"/>
    <col min="261" max="261" width="9.140625" style="38"/>
    <col min="262" max="262" width="36.85546875" style="38" customWidth="1"/>
    <col min="263" max="263" width="9.140625" style="38"/>
    <col min="264" max="271" width="15.5703125" style="38" customWidth="1"/>
    <col min="272" max="510" width="9.140625" style="38"/>
    <col min="511" max="511" width="8.140625" style="38" customWidth="1"/>
    <col min="512" max="512" width="62.42578125" style="38" customWidth="1"/>
    <col min="513" max="513" width="5.5703125" style="38" customWidth="1"/>
    <col min="514" max="514" width="9.140625" style="38" customWidth="1"/>
    <col min="515" max="515" width="10.5703125" style="38" customWidth="1"/>
    <col min="516" max="516" width="14.5703125" style="38" customWidth="1"/>
    <col min="517" max="517" width="9.140625" style="38"/>
    <col min="518" max="518" width="36.85546875" style="38" customWidth="1"/>
    <col min="519" max="519" width="9.140625" style="38"/>
    <col min="520" max="527" width="15.5703125" style="38" customWidth="1"/>
    <col min="528" max="766" width="9.140625" style="38"/>
    <col min="767" max="767" width="8.140625" style="38" customWidth="1"/>
    <col min="768" max="768" width="62.42578125" style="38" customWidth="1"/>
    <col min="769" max="769" width="5.5703125" style="38" customWidth="1"/>
    <col min="770" max="770" width="9.140625" style="38" customWidth="1"/>
    <col min="771" max="771" width="10.5703125" style="38" customWidth="1"/>
    <col min="772" max="772" width="14.5703125" style="38" customWidth="1"/>
    <col min="773" max="773" width="9.140625" style="38"/>
    <col min="774" max="774" width="36.85546875" style="38" customWidth="1"/>
    <col min="775" max="775" width="9.140625" style="38"/>
    <col min="776" max="783" width="15.5703125" style="38" customWidth="1"/>
    <col min="784" max="1022" width="9.140625" style="38"/>
    <col min="1023" max="1023" width="8.140625" style="38" customWidth="1"/>
    <col min="1024" max="1024" width="62.42578125" style="38" customWidth="1"/>
    <col min="1025" max="1025" width="5.5703125" style="38" customWidth="1"/>
    <col min="1026" max="1026" width="9.140625" style="38" customWidth="1"/>
    <col min="1027" max="1027" width="10.5703125" style="38" customWidth="1"/>
    <col min="1028" max="1028" width="14.5703125" style="38" customWidth="1"/>
    <col min="1029" max="1029" width="9.140625" style="38"/>
    <col min="1030" max="1030" width="36.85546875" style="38" customWidth="1"/>
    <col min="1031" max="1031" width="9.140625" style="38"/>
    <col min="1032" max="1039" width="15.5703125" style="38" customWidth="1"/>
    <col min="1040" max="1278" width="9.140625" style="38"/>
    <col min="1279" max="1279" width="8.140625" style="38" customWidth="1"/>
    <col min="1280" max="1280" width="62.42578125" style="38" customWidth="1"/>
    <col min="1281" max="1281" width="5.5703125" style="38" customWidth="1"/>
    <col min="1282" max="1282" width="9.140625" style="38" customWidth="1"/>
    <col min="1283" max="1283" width="10.5703125" style="38" customWidth="1"/>
    <col min="1284" max="1284" width="14.5703125" style="38" customWidth="1"/>
    <col min="1285" max="1285" width="9.140625" style="38"/>
    <col min="1286" max="1286" width="36.85546875" style="38" customWidth="1"/>
    <col min="1287" max="1287" width="9.140625" style="38"/>
    <col min="1288" max="1295" width="15.5703125" style="38" customWidth="1"/>
    <col min="1296" max="1534" width="9.140625" style="38"/>
    <col min="1535" max="1535" width="8.140625" style="38" customWidth="1"/>
    <col min="1536" max="1536" width="62.42578125" style="38" customWidth="1"/>
    <col min="1537" max="1537" width="5.5703125" style="38" customWidth="1"/>
    <col min="1538" max="1538" width="9.140625" style="38" customWidth="1"/>
    <col min="1539" max="1539" width="10.5703125" style="38" customWidth="1"/>
    <col min="1540" max="1540" width="14.5703125" style="38" customWidth="1"/>
    <col min="1541" max="1541" width="9.140625" style="38"/>
    <col min="1542" max="1542" width="36.85546875" style="38" customWidth="1"/>
    <col min="1543" max="1543" width="9.140625" style="38"/>
    <col min="1544" max="1551" width="15.5703125" style="38" customWidth="1"/>
    <col min="1552" max="1790" width="9.140625" style="38"/>
    <col min="1791" max="1791" width="8.140625" style="38" customWidth="1"/>
    <col min="1792" max="1792" width="62.42578125" style="38" customWidth="1"/>
    <col min="1793" max="1793" width="5.5703125" style="38" customWidth="1"/>
    <col min="1794" max="1794" width="9.140625" style="38" customWidth="1"/>
    <col min="1795" max="1795" width="10.5703125" style="38" customWidth="1"/>
    <col min="1796" max="1796" width="14.5703125" style="38" customWidth="1"/>
    <col min="1797" max="1797" width="9.140625" style="38"/>
    <col min="1798" max="1798" width="36.85546875" style="38" customWidth="1"/>
    <col min="1799" max="1799" width="9.140625" style="38"/>
    <col min="1800" max="1807" width="15.5703125" style="38" customWidth="1"/>
    <col min="1808" max="2046" width="9.140625" style="38"/>
    <col min="2047" max="2047" width="8.140625" style="38" customWidth="1"/>
    <col min="2048" max="2048" width="62.42578125" style="38" customWidth="1"/>
    <col min="2049" max="2049" width="5.5703125" style="38" customWidth="1"/>
    <col min="2050" max="2050" width="9.140625" style="38" customWidth="1"/>
    <col min="2051" max="2051" width="10.5703125" style="38" customWidth="1"/>
    <col min="2052" max="2052" width="14.5703125" style="38" customWidth="1"/>
    <col min="2053" max="2053" width="9.140625" style="38"/>
    <col min="2054" max="2054" width="36.85546875" style="38" customWidth="1"/>
    <col min="2055" max="2055" width="9.140625" style="38"/>
    <col min="2056" max="2063" width="15.5703125" style="38" customWidth="1"/>
    <col min="2064" max="2302" width="9.140625" style="38"/>
    <col min="2303" max="2303" width="8.140625" style="38" customWidth="1"/>
    <col min="2304" max="2304" width="62.42578125" style="38" customWidth="1"/>
    <col min="2305" max="2305" width="5.5703125" style="38" customWidth="1"/>
    <col min="2306" max="2306" width="9.140625" style="38" customWidth="1"/>
    <col min="2307" max="2307" width="10.5703125" style="38" customWidth="1"/>
    <col min="2308" max="2308" width="14.5703125" style="38" customWidth="1"/>
    <col min="2309" max="2309" width="9.140625" style="38"/>
    <col min="2310" max="2310" width="36.85546875" style="38" customWidth="1"/>
    <col min="2311" max="2311" width="9.140625" style="38"/>
    <col min="2312" max="2319" width="15.5703125" style="38" customWidth="1"/>
    <col min="2320" max="2558" width="9.140625" style="38"/>
    <col min="2559" max="2559" width="8.140625" style="38" customWidth="1"/>
    <col min="2560" max="2560" width="62.42578125" style="38" customWidth="1"/>
    <col min="2561" max="2561" width="5.5703125" style="38" customWidth="1"/>
    <col min="2562" max="2562" width="9.140625" style="38" customWidth="1"/>
    <col min="2563" max="2563" width="10.5703125" style="38" customWidth="1"/>
    <col min="2564" max="2564" width="14.5703125" style="38" customWidth="1"/>
    <col min="2565" max="2565" width="9.140625" style="38"/>
    <col min="2566" max="2566" width="36.85546875" style="38" customWidth="1"/>
    <col min="2567" max="2567" width="9.140625" style="38"/>
    <col min="2568" max="2575" width="15.5703125" style="38" customWidth="1"/>
    <col min="2576" max="2814" width="9.140625" style="38"/>
    <col min="2815" max="2815" width="8.140625" style="38" customWidth="1"/>
    <col min="2816" max="2816" width="62.42578125" style="38" customWidth="1"/>
    <col min="2817" max="2817" width="5.5703125" style="38" customWidth="1"/>
    <col min="2818" max="2818" width="9.140625" style="38" customWidth="1"/>
    <col min="2819" max="2819" width="10.5703125" style="38" customWidth="1"/>
    <col min="2820" max="2820" width="14.5703125" style="38" customWidth="1"/>
    <col min="2821" max="2821" width="9.140625" style="38"/>
    <col min="2822" max="2822" width="36.85546875" style="38" customWidth="1"/>
    <col min="2823" max="2823" width="9.140625" style="38"/>
    <col min="2824" max="2831" width="15.5703125" style="38" customWidth="1"/>
    <col min="2832" max="3070" width="9.140625" style="38"/>
    <col min="3071" max="3071" width="8.140625" style="38" customWidth="1"/>
    <col min="3072" max="3072" width="62.42578125" style="38" customWidth="1"/>
    <col min="3073" max="3073" width="5.5703125" style="38" customWidth="1"/>
    <col min="3074" max="3074" width="9.140625" style="38" customWidth="1"/>
    <col min="3075" max="3075" width="10.5703125" style="38" customWidth="1"/>
    <col min="3076" max="3076" width="14.5703125" style="38" customWidth="1"/>
    <col min="3077" max="3077" width="9.140625" style="38"/>
    <col min="3078" max="3078" width="36.85546875" style="38" customWidth="1"/>
    <col min="3079" max="3079" width="9.140625" style="38"/>
    <col min="3080" max="3087" width="15.5703125" style="38" customWidth="1"/>
    <col min="3088" max="3326" width="9.140625" style="38"/>
    <col min="3327" max="3327" width="8.140625" style="38" customWidth="1"/>
    <col min="3328" max="3328" width="62.42578125" style="38" customWidth="1"/>
    <col min="3329" max="3329" width="5.5703125" style="38" customWidth="1"/>
    <col min="3330" max="3330" width="9.140625" style="38" customWidth="1"/>
    <col min="3331" max="3331" width="10.5703125" style="38" customWidth="1"/>
    <col min="3332" max="3332" width="14.5703125" style="38" customWidth="1"/>
    <col min="3333" max="3333" width="9.140625" style="38"/>
    <col min="3334" max="3334" width="36.85546875" style="38" customWidth="1"/>
    <col min="3335" max="3335" width="9.140625" style="38"/>
    <col min="3336" max="3343" width="15.5703125" style="38" customWidth="1"/>
    <col min="3344" max="3582" width="9.140625" style="38"/>
    <col min="3583" max="3583" width="8.140625" style="38" customWidth="1"/>
    <col min="3584" max="3584" width="62.42578125" style="38" customWidth="1"/>
    <col min="3585" max="3585" width="5.5703125" style="38" customWidth="1"/>
    <col min="3586" max="3586" width="9.140625" style="38" customWidth="1"/>
    <col min="3587" max="3587" width="10.5703125" style="38" customWidth="1"/>
    <col min="3588" max="3588" width="14.5703125" style="38" customWidth="1"/>
    <col min="3589" max="3589" width="9.140625" style="38"/>
    <col min="3590" max="3590" width="36.85546875" style="38" customWidth="1"/>
    <col min="3591" max="3591" width="9.140625" style="38"/>
    <col min="3592" max="3599" width="15.5703125" style="38" customWidth="1"/>
    <col min="3600" max="3838" width="9.140625" style="38"/>
    <col min="3839" max="3839" width="8.140625" style="38" customWidth="1"/>
    <col min="3840" max="3840" width="62.42578125" style="38" customWidth="1"/>
    <col min="3841" max="3841" width="5.5703125" style="38" customWidth="1"/>
    <col min="3842" max="3842" width="9.140625" style="38" customWidth="1"/>
    <col min="3843" max="3843" width="10.5703125" style="38" customWidth="1"/>
    <col min="3844" max="3844" width="14.5703125" style="38" customWidth="1"/>
    <col min="3845" max="3845" width="9.140625" style="38"/>
    <col min="3846" max="3846" width="36.85546875" style="38" customWidth="1"/>
    <col min="3847" max="3847" width="9.140625" style="38"/>
    <col min="3848" max="3855" width="15.5703125" style="38" customWidth="1"/>
    <col min="3856" max="4094" width="9.140625" style="38"/>
    <col min="4095" max="4095" width="8.140625" style="38" customWidth="1"/>
    <col min="4096" max="4096" width="62.42578125" style="38" customWidth="1"/>
    <col min="4097" max="4097" width="5.5703125" style="38" customWidth="1"/>
    <col min="4098" max="4098" width="9.140625" style="38" customWidth="1"/>
    <col min="4099" max="4099" width="10.5703125" style="38" customWidth="1"/>
    <col min="4100" max="4100" width="14.5703125" style="38" customWidth="1"/>
    <col min="4101" max="4101" width="9.140625" style="38"/>
    <col min="4102" max="4102" width="36.85546875" style="38" customWidth="1"/>
    <col min="4103" max="4103" width="9.140625" style="38"/>
    <col min="4104" max="4111" width="15.5703125" style="38" customWidth="1"/>
    <col min="4112" max="4350" width="9.140625" style="38"/>
    <col min="4351" max="4351" width="8.140625" style="38" customWidth="1"/>
    <col min="4352" max="4352" width="62.42578125" style="38" customWidth="1"/>
    <col min="4353" max="4353" width="5.5703125" style="38" customWidth="1"/>
    <col min="4354" max="4354" width="9.140625" style="38" customWidth="1"/>
    <col min="4355" max="4355" width="10.5703125" style="38" customWidth="1"/>
    <col min="4356" max="4356" width="14.5703125" style="38" customWidth="1"/>
    <col min="4357" max="4357" width="9.140625" style="38"/>
    <col min="4358" max="4358" width="36.85546875" style="38" customWidth="1"/>
    <col min="4359" max="4359" width="9.140625" style="38"/>
    <col min="4360" max="4367" width="15.5703125" style="38" customWidth="1"/>
    <col min="4368" max="4606" width="9.140625" style="38"/>
    <col min="4607" max="4607" width="8.140625" style="38" customWidth="1"/>
    <col min="4608" max="4608" width="62.42578125" style="38" customWidth="1"/>
    <col min="4609" max="4609" width="5.5703125" style="38" customWidth="1"/>
    <col min="4610" max="4610" width="9.140625" style="38" customWidth="1"/>
    <col min="4611" max="4611" width="10.5703125" style="38" customWidth="1"/>
    <col min="4612" max="4612" width="14.5703125" style="38" customWidth="1"/>
    <col min="4613" max="4613" width="9.140625" style="38"/>
    <col min="4614" max="4614" width="36.85546875" style="38" customWidth="1"/>
    <col min="4615" max="4615" width="9.140625" style="38"/>
    <col min="4616" max="4623" width="15.5703125" style="38" customWidth="1"/>
    <col min="4624" max="4862" width="9.140625" style="38"/>
    <col min="4863" max="4863" width="8.140625" style="38" customWidth="1"/>
    <col min="4864" max="4864" width="62.42578125" style="38" customWidth="1"/>
    <col min="4865" max="4865" width="5.5703125" style="38" customWidth="1"/>
    <col min="4866" max="4866" width="9.140625" style="38" customWidth="1"/>
    <col min="4867" max="4867" width="10.5703125" style="38" customWidth="1"/>
    <col min="4868" max="4868" width="14.5703125" style="38" customWidth="1"/>
    <col min="4869" max="4869" width="9.140625" style="38"/>
    <col min="4870" max="4870" width="36.85546875" style="38" customWidth="1"/>
    <col min="4871" max="4871" width="9.140625" style="38"/>
    <col min="4872" max="4879" width="15.5703125" style="38" customWidth="1"/>
    <col min="4880" max="5118" width="9.140625" style="38"/>
    <col min="5119" max="5119" width="8.140625" style="38" customWidth="1"/>
    <col min="5120" max="5120" width="62.42578125" style="38" customWidth="1"/>
    <col min="5121" max="5121" width="5.5703125" style="38" customWidth="1"/>
    <col min="5122" max="5122" width="9.140625" style="38" customWidth="1"/>
    <col min="5123" max="5123" width="10.5703125" style="38" customWidth="1"/>
    <col min="5124" max="5124" width="14.5703125" style="38" customWidth="1"/>
    <col min="5125" max="5125" width="9.140625" style="38"/>
    <col min="5126" max="5126" width="36.85546875" style="38" customWidth="1"/>
    <col min="5127" max="5127" width="9.140625" style="38"/>
    <col min="5128" max="5135" width="15.5703125" style="38" customWidth="1"/>
    <col min="5136" max="5374" width="9.140625" style="38"/>
    <col min="5375" max="5375" width="8.140625" style="38" customWidth="1"/>
    <col min="5376" max="5376" width="62.42578125" style="38" customWidth="1"/>
    <col min="5377" max="5377" width="5.5703125" style="38" customWidth="1"/>
    <col min="5378" max="5378" width="9.140625" style="38" customWidth="1"/>
    <col min="5379" max="5379" width="10.5703125" style="38" customWidth="1"/>
    <col min="5380" max="5380" width="14.5703125" style="38" customWidth="1"/>
    <col min="5381" max="5381" width="9.140625" style="38"/>
    <col min="5382" max="5382" width="36.85546875" style="38" customWidth="1"/>
    <col min="5383" max="5383" width="9.140625" style="38"/>
    <col min="5384" max="5391" width="15.5703125" style="38" customWidth="1"/>
    <col min="5392" max="5630" width="9.140625" style="38"/>
    <col min="5631" max="5631" width="8.140625" style="38" customWidth="1"/>
    <col min="5632" max="5632" width="62.42578125" style="38" customWidth="1"/>
    <col min="5633" max="5633" width="5.5703125" style="38" customWidth="1"/>
    <col min="5634" max="5634" width="9.140625" style="38" customWidth="1"/>
    <col min="5635" max="5635" width="10.5703125" style="38" customWidth="1"/>
    <col min="5636" max="5636" width="14.5703125" style="38" customWidth="1"/>
    <col min="5637" max="5637" width="9.140625" style="38"/>
    <col min="5638" max="5638" width="36.85546875" style="38" customWidth="1"/>
    <col min="5639" max="5639" width="9.140625" style="38"/>
    <col min="5640" max="5647" width="15.5703125" style="38" customWidth="1"/>
    <col min="5648" max="5886" width="9.140625" style="38"/>
    <col min="5887" max="5887" width="8.140625" style="38" customWidth="1"/>
    <col min="5888" max="5888" width="62.42578125" style="38" customWidth="1"/>
    <col min="5889" max="5889" width="5.5703125" style="38" customWidth="1"/>
    <col min="5890" max="5890" width="9.140625" style="38" customWidth="1"/>
    <col min="5891" max="5891" width="10.5703125" style="38" customWidth="1"/>
    <col min="5892" max="5892" width="14.5703125" style="38" customWidth="1"/>
    <col min="5893" max="5893" width="9.140625" style="38"/>
    <col min="5894" max="5894" width="36.85546875" style="38" customWidth="1"/>
    <col min="5895" max="5895" width="9.140625" style="38"/>
    <col min="5896" max="5903" width="15.5703125" style="38" customWidth="1"/>
    <col min="5904" max="6142" width="9.140625" style="38"/>
    <col min="6143" max="6143" width="8.140625" style="38" customWidth="1"/>
    <col min="6144" max="6144" width="62.42578125" style="38" customWidth="1"/>
    <col min="6145" max="6145" width="5.5703125" style="38" customWidth="1"/>
    <col min="6146" max="6146" width="9.140625" style="38" customWidth="1"/>
    <col min="6147" max="6147" width="10.5703125" style="38" customWidth="1"/>
    <col min="6148" max="6148" width="14.5703125" style="38" customWidth="1"/>
    <col min="6149" max="6149" width="9.140625" style="38"/>
    <col min="6150" max="6150" width="36.85546875" style="38" customWidth="1"/>
    <col min="6151" max="6151" width="9.140625" style="38"/>
    <col min="6152" max="6159" width="15.5703125" style="38" customWidth="1"/>
    <col min="6160" max="6398" width="9.140625" style="38"/>
    <col min="6399" max="6399" width="8.140625" style="38" customWidth="1"/>
    <col min="6400" max="6400" width="62.42578125" style="38" customWidth="1"/>
    <col min="6401" max="6401" width="5.5703125" style="38" customWidth="1"/>
    <col min="6402" max="6402" width="9.140625" style="38" customWidth="1"/>
    <col min="6403" max="6403" width="10.5703125" style="38" customWidth="1"/>
    <col min="6404" max="6404" width="14.5703125" style="38" customWidth="1"/>
    <col min="6405" max="6405" width="9.140625" style="38"/>
    <col min="6406" max="6406" width="36.85546875" style="38" customWidth="1"/>
    <col min="6407" max="6407" width="9.140625" style="38"/>
    <col min="6408" max="6415" width="15.5703125" style="38" customWidth="1"/>
    <col min="6416" max="6654" width="9.140625" style="38"/>
    <col min="6655" max="6655" width="8.140625" style="38" customWidth="1"/>
    <col min="6656" max="6656" width="62.42578125" style="38" customWidth="1"/>
    <col min="6657" max="6657" width="5.5703125" style="38" customWidth="1"/>
    <col min="6658" max="6658" width="9.140625" style="38" customWidth="1"/>
    <col min="6659" max="6659" width="10.5703125" style="38" customWidth="1"/>
    <col min="6660" max="6660" width="14.5703125" style="38" customWidth="1"/>
    <col min="6661" max="6661" width="9.140625" style="38"/>
    <col min="6662" max="6662" width="36.85546875" style="38" customWidth="1"/>
    <col min="6663" max="6663" width="9.140625" style="38"/>
    <col min="6664" max="6671" width="15.5703125" style="38" customWidth="1"/>
    <col min="6672" max="6910" width="9.140625" style="38"/>
    <col min="6911" max="6911" width="8.140625" style="38" customWidth="1"/>
    <col min="6912" max="6912" width="62.42578125" style="38" customWidth="1"/>
    <col min="6913" max="6913" width="5.5703125" style="38" customWidth="1"/>
    <col min="6914" max="6914" width="9.140625" style="38" customWidth="1"/>
    <col min="6915" max="6915" width="10.5703125" style="38" customWidth="1"/>
    <col min="6916" max="6916" width="14.5703125" style="38" customWidth="1"/>
    <col min="6917" max="6917" width="9.140625" style="38"/>
    <col min="6918" max="6918" width="36.85546875" style="38" customWidth="1"/>
    <col min="6919" max="6919" width="9.140625" style="38"/>
    <col min="6920" max="6927" width="15.5703125" style="38" customWidth="1"/>
    <col min="6928" max="7166" width="9.140625" style="38"/>
    <col min="7167" max="7167" width="8.140625" style="38" customWidth="1"/>
    <col min="7168" max="7168" width="62.42578125" style="38" customWidth="1"/>
    <col min="7169" max="7169" width="5.5703125" style="38" customWidth="1"/>
    <col min="7170" max="7170" width="9.140625" style="38" customWidth="1"/>
    <col min="7171" max="7171" width="10.5703125" style="38" customWidth="1"/>
    <col min="7172" max="7172" width="14.5703125" style="38" customWidth="1"/>
    <col min="7173" max="7173" width="9.140625" style="38"/>
    <col min="7174" max="7174" width="36.85546875" style="38" customWidth="1"/>
    <col min="7175" max="7175" width="9.140625" style="38"/>
    <col min="7176" max="7183" width="15.5703125" style="38" customWidth="1"/>
    <col min="7184" max="7422" width="9.140625" style="38"/>
    <col min="7423" max="7423" width="8.140625" style="38" customWidth="1"/>
    <col min="7424" max="7424" width="62.42578125" style="38" customWidth="1"/>
    <col min="7425" max="7425" width="5.5703125" style="38" customWidth="1"/>
    <col min="7426" max="7426" width="9.140625" style="38" customWidth="1"/>
    <col min="7427" max="7427" width="10.5703125" style="38" customWidth="1"/>
    <col min="7428" max="7428" width="14.5703125" style="38" customWidth="1"/>
    <col min="7429" max="7429" width="9.140625" style="38"/>
    <col min="7430" max="7430" width="36.85546875" style="38" customWidth="1"/>
    <col min="7431" max="7431" width="9.140625" style="38"/>
    <col min="7432" max="7439" width="15.5703125" style="38" customWidth="1"/>
    <col min="7440" max="7678" width="9.140625" style="38"/>
    <col min="7679" max="7679" width="8.140625" style="38" customWidth="1"/>
    <col min="7680" max="7680" width="62.42578125" style="38" customWidth="1"/>
    <col min="7681" max="7681" width="5.5703125" style="38" customWidth="1"/>
    <col min="7682" max="7682" width="9.140625" style="38" customWidth="1"/>
    <col min="7683" max="7683" width="10.5703125" style="38" customWidth="1"/>
    <col min="7684" max="7684" width="14.5703125" style="38" customWidth="1"/>
    <col min="7685" max="7685" width="9.140625" style="38"/>
    <col min="7686" max="7686" width="36.85546875" style="38" customWidth="1"/>
    <col min="7687" max="7687" width="9.140625" style="38"/>
    <col min="7688" max="7695" width="15.5703125" style="38" customWidth="1"/>
    <col min="7696" max="7934" width="9.140625" style="38"/>
    <col min="7935" max="7935" width="8.140625" style="38" customWidth="1"/>
    <col min="7936" max="7936" width="62.42578125" style="38" customWidth="1"/>
    <col min="7937" max="7937" width="5.5703125" style="38" customWidth="1"/>
    <col min="7938" max="7938" width="9.140625" style="38" customWidth="1"/>
    <col min="7939" max="7939" width="10.5703125" style="38" customWidth="1"/>
    <col min="7940" max="7940" width="14.5703125" style="38" customWidth="1"/>
    <col min="7941" max="7941" width="9.140625" style="38"/>
    <col min="7942" max="7942" width="36.85546875" style="38" customWidth="1"/>
    <col min="7943" max="7943" width="9.140625" style="38"/>
    <col min="7944" max="7951" width="15.5703125" style="38" customWidth="1"/>
    <col min="7952" max="8190" width="9.140625" style="38"/>
    <col min="8191" max="8191" width="8.140625" style="38" customWidth="1"/>
    <col min="8192" max="8192" width="62.42578125" style="38" customWidth="1"/>
    <col min="8193" max="8193" width="5.5703125" style="38" customWidth="1"/>
    <col min="8194" max="8194" width="9.140625" style="38" customWidth="1"/>
    <col min="8195" max="8195" width="10.5703125" style="38" customWidth="1"/>
    <col min="8196" max="8196" width="14.5703125" style="38" customWidth="1"/>
    <col min="8197" max="8197" width="9.140625" style="38"/>
    <col min="8198" max="8198" width="36.85546875" style="38" customWidth="1"/>
    <col min="8199" max="8199" width="9.140625" style="38"/>
    <col min="8200" max="8207" width="15.5703125" style="38" customWidth="1"/>
    <col min="8208" max="8446" width="9.140625" style="38"/>
    <col min="8447" max="8447" width="8.140625" style="38" customWidth="1"/>
    <col min="8448" max="8448" width="62.42578125" style="38" customWidth="1"/>
    <col min="8449" max="8449" width="5.5703125" style="38" customWidth="1"/>
    <col min="8450" max="8450" width="9.140625" style="38" customWidth="1"/>
    <col min="8451" max="8451" width="10.5703125" style="38" customWidth="1"/>
    <col min="8452" max="8452" width="14.5703125" style="38" customWidth="1"/>
    <col min="8453" max="8453" width="9.140625" style="38"/>
    <col min="8454" max="8454" width="36.85546875" style="38" customWidth="1"/>
    <col min="8455" max="8455" width="9.140625" style="38"/>
    <col min="8456" max="8463" width="15.5703125" style="38" customWidth="1"/>
    <col min="8464" max="8702" width="9.140625" style="38"/>
    <col min="8703" max="8703" width="8.140625" style="38" customWidth="1"/>
    <col min="8704" max="8704" width="62.42578125" style="38" customWidth="1"/>
    <col min="8705" max="8705" width="5.5703125" style="38" customWidth="1"/>
    <col min="8706" max="8706" width="9.140625" style="38" customWidth="1"/>
    <col min="8707" max="8707" width="10.5703125" style="38" customWidth="1"/>
    <col min="8708" max="8708" width="14.5703125" style="38" customWidth="1"/>
    <col min="8709" max="8709" width="9.140625" style="38"/>
    <col min="8710" max="8710" width="36.85546875" style="38" customWidth="1"/>
    <col min="8711" max="8711" width="9.140625" style="38"/>
    <col min="8712" max="8719" width="15.5703125" style="38" customWidth="1"/>
    <col min="8720" max="8958" width="9.140625" style="38"/>
    <col min="8959" max="8959" width="8.140625" style="38" customWidth="1"/>
    <col min="8960" max="8960" width="62.42578125" style="38" customWidth="1"/>
    <col min="8961" max="8961" width="5.5703125" style="38" customWidth="1"/>
    <col min="8962" max="8962" width="9.140625" style="38" customWidth="1"/>
    <col min="8963" max="8963" width="10.5703125" style="38" customWidth="1"/>
    <col min="8964" max="8964" width="14.5703125" style="38" customWidth="1"/>
    <col min="8965" max="8965" width="9.140625" style="38"/>
    <col min="8966" max="8966" width="36.85546875" style="38" customWidth="1"/>
    <col min="8967" max="8967" width="9.140625" style="38"/>
    <col min="8968" max="8975" width="15.5703125" style="38" customWidth="1"/>
    <col min="8976" max="9214" width="9.140625" style="38"/>
    <col min="9215" max="9215" width="8.140625" style="38" customWidth="1"/>
    <col min="9216" max="9216" width="62.42578125" style="38" customWidth="1"/>
    <col min="9217" max="9217" width="5.5703125" style="38" customWidth="1"/>
    <col min="9218" max="9218" width="9.140625" style="38" customWidth="1"/>
    <col min="9219" max="9219" width="10.5703125" style="38" customWidth="1"/>
    <col min="9220" max="9220" width="14.5703125" style="38" customWidth="1"/>
    <col min="9221" max="9221" width="9.140625" style="38"/>
    <col min="9222" max="9222" width="36.85546875" style="38" customWidth="1"/>
    <col min="9223" max="9223" width="9.140625" style="38"/>
    <col min="9224" max="9231" width="15.5703125" style="38" customWidth="1"/>
    <col min="9232" max="9470" width="9.140625" style="38"/>
    <col min="9471" max="9471" width="8.140625" style="38" customWidth="1"/>
    <col min="9472" max="9472" width="62.42578125" style="38" customWidth="1"/>
    <col min="9473" max="9473" width="5.5703125" style="38" customWidth="1"/>
    <col min="9474" max="9474" width="9.140625" style="38" customWidth="1"/>
    <col min="9475" max="9475" width="10.5703125" style="38" customWidth="1"/>
    <col min="9476" max="9476" width="14.5703125" style="38" customWidth="1"/>
    <col min="9477" max="9477" width="9.140625" style="38"/>
    <col min="9478" max="9478" width="36.85546875" style="38" customWidth="1"/>
    <col min="9479" max="9479" width="9.140625" style="38"/>
    <col min="9480" max="9487" width="15.5703125" style="38" customWidth="1"/>
    <col min="9488" max="9726" width="9.140625" style="38"/>
    <col min="9727" max="9727" width="8.140625" style="38" customWidth="1"/>
    <col min="9728" max="9728" width="62.42578125" style="38" customWidth="1"/>
    <col min="9729" max="9729" width="5.5703125" style="38" customWidth="1"/>
    <col min="9730" max="9730" width="9.140625" style="38" customWidth="1"/>
    <col min="9731" max="9731" width="10.5703125" style="38" customWidth="1"/>
    <col min="9732" max="9732" width="14.5703125" style="38" customWidth="1"/>
    <col min="9733" max="9733" width="9.140625" style="38"/>
    <col min="9734" max="9734" width="36.85546875" style="38" customWidth="1"/>
    <col min="9735" max="9735" width="9.140625" style="38"/>
    <col min="9736" max="9743" width="15.5703125" style="38" customWidth="1"/>
    <col min="9744" max="9982" width="9.140625" style="38"/>
    <col min="9983" max="9983" width="8.140625" style="38" customWidth="1"/>
    <col min="9984" max="9984" width="62.42578125" style="38" customWidth="1"/>
    <col min="9985" max="9985" width="5.5703125" style="38" customWidth="1"/>
    <col min="9986" max="9986" width="9.140625" style="38" customWidth="1"/>
    <col min="9987" max="9987" width="10.5703125" style="38" customWidth="1"/>
    <col min="9988" max="9988" width="14.5703125" style="38" customWidth="1"/>
    <col min="9989" max="9989" width="9.140625" style="38"/>
    <col min="9990" max="9990" width="36.85546875" style="38" customWidth="1"/>
    <col min="9991" max="9991" width="9.140625" style="38"/>
    <col min="9992" max="9999" width="15.5703125" style="38" customWidth="1"/>
    <col min="10000" max="10238" width="9.140625" style="38"/>
    <col min="10239" max="10239" width="8.140625" style="38" customWidth="1"/>
    <col min="10240" max="10240" width="62.42578125" style="38" customWidth="1"/>
    <col min="10241" max="10241" width="5.5703125" style="38" customWidth="1"/>
    <col min="10242" max="10242" width="9.140625" style="38" customWidth="1"/>
    <col min="10243" max="10243" width="10.5703125" style="38" customWidth="1"/>
    <col min="10244" max="10244" width="14.5703125" style="38" customWidth="1"/>
    <col min="10245" max="10245" width="9.140625" style="38"/>
    <col min="10246" max="10246" width="36.85546875" style="38" customWidth="1"/>
    <col min="10247" max="10247" width="9.140625" style="38"/>
    <col min="10248" max="10255" width="15.5703125" style="38" customWidth="1"/>
    <col min="10256" max="10494" width="9.140625" style="38"/>
    <col min="10495" max="10495" width="8.140625" style="38" customWidth="1"/>
    <col min="10496" max="10496" width="62.42578125" style="38" customWidth="1"/>
    <col min="10497" max="10497" width="5.5703125" style="38" customWidth="1"/>
    <col min="10498" max="10498" width="9.140625" style="38" customWidth="1"/>
    <col min="10499" max="10499" width="10.5703125" style="38" customWidth="1"/>
    <col min="10500" max="10500" width="14.5703125" style="38" customWidth="1"/>
    <col min="10501" max="10501" width="9.140625" style="38"/>
    <col min="10502" max="10502" width="36.85546875" style="38" customWidth="1"/>
    <col min="10503" max="10503" width="9.140625" style="38"/>
    <col min="10504" max="10511" width="15.5703125" style="38" customWidth="1"/>
    <col min="10512" max="10750" width="9.140625" style="38"/>
    <col min="10751" max="10751" width="8.140625" style="38" customWidth="1"/>
    <col min="10752" max="10752" width="62.42578125" style="38" customWidth="1"/>
    <col min="10753" max="10753" width="5.5703125" style="38" customWidth="1"/>
    <col min="10754" max="10754" width="9.140625" style="38" customWidth="1"/>
    <col min="10755" max="10755" width="10.5703125" style="38" customWidth="1"/>
    <col min="10756" max="10756" width="14.5703125" style="38" customWidth="1"/>
    <col min="10757" max="10757" width="9.140625" style="38"/>
    <col min="10758" max="10758" width="36.85546875" style="38" customWidth="1"/>
    <col min="10759" max="10759" width="9.140625" style="38"/>
    <col min="10760" max="10767" width="15.5703125" style="38" customWidth="1"/>
    <col min="10768" max="11006" width="9.140625" style="38"/>
    <col min="11007" max="11007" width="8.140625" style="38" customWidth="1"/>
    <col min="11008" max="11008" width="62.42578125" style="38" customWidth="1"/>
    <col min="11009" max="11009" width="5.5703125" style="38" customWidth="1"/>
    <col min="11010" max="11010" width="9.140625" style="38" customWidth="1"/>
    <col min="11011" max="11011" width="10.5703125" style="38" customWidth="1"/>
    <col min="11012" max="11012" width="14.5703125" style="38" customWidth="1"/>
    <col min="11013" max="11013" width="9.140625" style="38"/>
    <col min="11014" max="11014" width="36.85546875" style="38" customWidth="1"/>
    <col min="11015" max="11015" width="9.140625" style="38"/>
    <col min="11016" max="11023" width="15.5703125" style="38" customWidth="1"/>
    <col min="11024" max="11262" width="9.140625" style="38"/>
    <col min="11263" max="11263" width="8.140625" style="38" customWidth="1"/>
    <col min="11264" max="11264" width="62.42578125" style="38" customWidth="1"/>
    <col min="11265" max="11265" width="5.5703125" style="38" customWidth="1"/>
    <col min="11266" max="11266" width="9.140625" style="38" customWidth="1"/>
    <col min="11267" max="11267" width="10.5703125" style="38" customWidth="1"/>
    <col min="11268" max="11268" width="14.5703125" style="38" customWidth="1"/>
    <col min="11269" max="11269" width="9.140625" style="38"/>
    <col min="11270" max="11270" width="36.85546875" style="38" customWidth="1"/>
    <col min="11271" max="11271" width="9.140625" style="38"/>
    <col min="11272" max="11279" width="15.5703125" style="38" customWidth="1"/>
    <col min="11280" max="11518" width="9.140625" style="38"/>
    <col min="11519" max="11519" width="8.140625" style="38" customWidth="1"/>
    <col min="11520" max="11520" width="62.42578125" style="38" customWidth="1"/>
    <col min="11521" max="11521" width="5.5703125" style="38" customWidth="1"/>
    <col min="11522" max="11522" width="9.140625" style="38" customWidth="1"/>
    <col min="11523" max="11523" width="10.5703125" style="38" customWidth="1"/>
    <col min="11524" max="11524" width="14.5703125" style="38" customWidth="1"/>
    <col min="11525" max="11525" width="9.140625" style="38"/>
    <col min="11526" max="11526" width="36.85546875" style="38" customWidth="1"/>
    <col min="11527" max="11527" width="9.140625" style="38"/>
    <col min="11528" max="11535" width="15.5703125" style="38" customWidth="1"/>
    <col min="11536" max="11774" width="9.140625" style="38"/>
    <col min="11775" max="11775" width="8.140625" style="38" customWidth="1"/>
    <col min="11776" max="11776" width="62.42578125" style="38" customWidth="1"/>
    <col min="11777" max="11777" width="5.5703125" style="38" customWidth="1"/>
    <col min="11778" max="11778" width="9.140625" style="38" customWidth="1"/>
    <col min="11779" max="11779" width="10.5703125" style="38" customWidth="1"/>
    <col min="11780" max="11780" width="14.5703125" style="38" customWidth="1"/>
    <col min="11781" max="11781" width="9.140625" style="38"/>
    <col min="11782" max="11782" width="36.85546875" style="38" customWidth="1"/>
    <col min="11783" max="11783" width="9.140625" style="38"/>
    <col min="11784" max="11791" width="15.5703125" style="38" customWidth="1"/>
    <col min="11792" max="12030" width="9.140625" style="38"/>
    <col min="12031" max="12031" width="8.140625" style="38" customWidth="1"/>
    <col min="12032" max="12032" width="62.42578125" style="38" customWidth="1"/>
    <col min="12033" max="12033" width="5.5703125" style="38" customWidth="1"/>
    <col min="12034" max="12034" width="9.140625" style="38" customWidth="1"/>
    <col min="12035" max="12035" width="10.5703125" style="38" customWidth="1"/>
    <col min="12036" max="12036" width="14.5703125" style="38" customWidth="1"/>
    <col min="12037" max="12037" width="9.140625" style="38"/>
    <col min="12038" max="12038" width="36.85546875" style="38" customWidth="1"/>
    <col min="12039" max="12039" width="9.140625" style="38"/>
    <col min="12040" max="12047" width="15.5703125" style="38" customWidth="1"/>
    <col min="12048" max="12286" width="9.140625" style="38"/>
    <col min="12287" max="12287" width="8.140625" style="38" customWidth="1"/>
    <col min="12288" max="12288" width="62.42578125" style="38" customWidth="1"/>
    <col min="12289" max="12289" width="5.5703125" style="38" customWidth="1"/>
    <col min="12290" max="12290" width="9.140625" style="38" customWidth="1"/>
    <col min="12291" max="12291" width="10.5703125" style="38" customWidth="1"/>
    <col min="12292" max="12292" width="14.5703125" style="38" customWidth="1"/>
    <col min="12293" max="12293" width="9.140625" style="38"/>
    <col min="12294" max="12294" width="36.85546875" style="38" customWidth="1"/>
    <col min="12295" max="12295" width="9.140625" style="38"/>
    <col min="12296" max="12303" width="15.5703125" style="38" customWidth="1"/>
    <col min="12304" max="12542" width="9.140625" style="38"/>
    <col min="12543" max="12543" width="8.140625" style="38" customWidth="1"/>
    <col min="12544" max="12544" width="62.42578125" style="38" customWidth="1"/>
    <col min="12545" max="12545" width="5.5703125" style="38" customWidth="1"/>
    <col min="12546" max="12546" width="9.140625" style="38" customWidth="1"/>
    <col min="12547" max="12547" width="10.5703125" style="38" customWidth="1"/>
    <col min="12548" max="12548" width="14.5703125" style="38" customWidth="1"/>
    <col min="12549" max="12549" width="9.140625" style="38"/>
    <col min="12550" max="12550" width="36.85546875" style="38" customWidth="1"/>
    <col min="12551" max="12551" width="9.140625" style="38"/>
    <col min="12552" max="12559" width="15.5703125" style="38" customWidth="1"/>
    <col min="12560" max="12798" width="9.140625" style="38"/>
    <col min="12799" max="12799" width="8.140625" style="38" customWidth="1"/>
    <col min="12800" max="12800" width="62.42578125" style="38" customWidth="1"/>
    <col min="12801" max="12801" width="5.5703125" style="38" customWidth="1"/>
    <col min="12802" max="12802" width="9.140625" style="38" customWidth="1"/>
    <col min="12803" max="12803" width="10.5703125" style="38" customWidth="1"/>
    <col min="12804" max="12804" width="14.5703125" style="38" customWidth="1"/>
    <col min="12805" max="12805" width="9.140625" style="38"/>
    <col min="12806" max="12806" width="36.85546875" style="38" customWidth="1"/>
    <col min="12807" max="12807" width="9.140625" style="38"/>
    <col min="12808" max="12815" width="15.5703125" style="38" customWidth="1"/>
    <col min="12816" max="13054" width="9.140625" style="38"/>
    <col min="13055" max="13055" width="8.140625" style="38" customWidth="1"/>
    <col min="13056" max="13056" width="62.42578125" style="38" customWidth="1"/>
    <col min="13057" max="13057" width="5.5703125" style="38" customWidth="1"/>
    <col min="13058" max="13058" width="9.140625" style="38" customWidth="1"/>
    <col min="13059" max="13059" width="10.5703125" style="38" customWidth="1"/>
    <col min="13060" max="13060" width="14.5703125" style="38" customWidth="1"/>
    <col min="13061" max="13061" width="9.140625" style="38"/>
    <col min="13062" max="13062" width="36.85546875" style="38" customWidth="1"/>
    <col min="13063" max="13063" width="9.140625" style="38"/>
    <col min="13064" max="13071" width="15.5703125" style="38" customWidth="1"/>
    <col min="13072" max="13310" width="9.140625" style="38"/>
    <col min="13311" max="13311" width="8.140625" style="38" customWidth="1"/>
    <col min="13312" max="13312" width="62.42578125" style="38" customWidth="1"/>
    <col min="13313" max="13313" width="5.5703125" style="38" customWidth="1"/>
    <col min="13314" max="13314" width="9.140625" style="38" customWidth="1"/>
    <col min="13315" max="13315" width="10.5703125" style="38" customWidth="1"/>
    <col min="13316" max="13316" width="14.5703125" style="38" customWidth="1"/>
    <col min="13317" max="13317" width="9.140625" style="38"/>
    <col min="13318" max="13318" width="36.85546875" style="38" customWidth="1"/>
    <col min="13319" max="13319" width="9.140625" style="38"/>
    <col min="13320" max="13327" width="15.5703125" style="38" customWidth="1"/>
    <col min="13328" max="13566" width="9.140625" style="38"/>
    <col min="13567" max="13567" width="8.140625" style="38" customWidth="1"/>
    <col min="13568" max="13568" width="62.42578125" style="38" customWidth="1"/>
    <col min="13569" max="13569" width="5.5703125" style="38" customWidth="1"/>
    <col min="13570" max="13570" width="9.140625" style="38" customWidth="1"/>
    <col min="13571" max="13571" width="10.5703125" style="38" customWidth="1"/>
    <col min="13572" max="13572" width="14.5703125" style="38" customWidth="1"/>
    <col min="13573" max="13573" width="9.140625" style="38"/>
    <col min="13574" max="13574" width="36.85546875" style="38" customWidth="1"/>
    <col min="13575" max="13575" width="9.140625" style="38"/>
    <col min="13576" max="13583" width="15.5703125" style="38" customWidth="1"/>
    <col min="13584" max="13822" width="9.140625" style="38"/>
    <col min="13823" max="13823" width="8.140625" style="38" customWidth="1"/>
    <col min="13824" max="13824" width="62.42578125" style="38" customWidth="1"/>
    <col min="13825" max="13825" width="5.5703125" style="38" customWidth="1"/>
    <col min="13826" max="13826" width="9.140625" style="38" customWidth="1"/>
    <col min="13827" max="13827" width="10.5703125" style="38" customWidth="1"/>
    <col min="13828" max="13828" width="14.5703125" style="38" customWidth="1"/>
    <col min="13829" max="13829" width="9.140625" style="38"/>
    <col min="13830" max="13830" width="36.85546875" style="38" customWidth="1"/>
    <col min="13831" max="13831" width="9.140625" style="38"/>
    <col min="13832" max="13839" width="15.5703125" style="38" customWidth="1"/>
    <col min="13840" max="14078" width="9.140625" style="38"/>
    <col min="14079" max="14079" width="8.140625" style="38" customWidth="1"/>
    <col min="14080" max="14080" width="62.42578125" style="38" customWidth="1"/>
    <col min="14081" max="14081" width="5.5703125" style="38" customWidth="1"/>
    <col min="14082" max="14082" width="9.140625" style="38" customWidth="1"/>
    <col min="14083" max="14083" width="10.5703125" style="38" customWidth="1"/>
    <col min="14084" max="14084" width="14.5703125" style="38" customWidth="1"/>
    <col min="14085" max="14085" width="9.140625" style="38"/>
    <col min="14086" max="14086" width="36.85546875" style="38" customWidth="1"/>
    <col min="14087" max="14087" width="9.140625" style="38"/>
    <col min="14088" max="14095" width="15.5703125" style="38" customWidth="1"/>
    <col min="14096" max="14334" width="9.140625" style="38"/>
    <col min="14335" max="14335" width="8.140625" style="38" customWidth="1"/>
    <col min="14336" max="14336" width="62.42578125" style="38" customWidth="1"/>
    <col min="14337" max="14337" width="5.5703125" style="38" customWidth="1"/>
    <col min="14338" max="14338" width="9.140625" style="38" customWidth="1"/>
    <col min="14339" max="14339" width="10.5703125" style="38" customWidth="1"/>
    <col min="14340" max="14340" width="14.5703125" style="38" customWidth="1"/>
    <col min="14341" max="14341" width="9.140625" style="38"/>
    <col min="14342" max="14342" width="36.85546875" style="38" customWidth="1"/>
    <col min="14343" max="14343" width="9.140625" style="38"/>
    <col min="14344" max="14351" width="15.5703125" style="38" customWidth="1"/>
    <col min="14352" max="14590" width="9.140625" style="38"/>
    <col min="14591" max="14591" width="8.140625" style="38" customWidth="1"/>
    <col min="14592" max="14592" width="62.42578125" style="38" customWidth="1"/>
    <col min="14593" max="14593" width="5.5703125" style="38" customWidth="1"/>
    <col min="14594" max="14594" width="9.140625" style="38" customWidth="1"/>
    <col min="14595" max="14595" width="10.5703125" style="38" customWidth="1"/>
    <col min="14596" max="14596" width="14.5703125" style="38" customWidth="1"/>
    <col min="14597" max="14597" width="9.140625" style="38"/>
    <col min="14598" max="14598" width="36.85546875" style="38" customWidth="1"/>
    <col min="14599" max="14599" width="9.140625" style="38"/>
    <col min="14600" max="14607" width="15.5703125" style="38" customWidth="1"/>
    <col min="14608" max="14846" width="9.140625" style="38"/>
    <col min="14847" max="14847" width="8.140625" style="38" customWidth="1"/>
    <col min="14848" max="14848" width="62.42578125" style="38" customWidth="1"/>
    <col min="14849" max="14849" width="5.5703125" style="38" customWidth="1"/>
    <col min="14850" max="14850" width="9.140625" style="38" customWidth="1"/>
    <col min="14851" max="14851" width="10.5703125" style="38" customWidth="1"/>
    <col min="14852" max="14852" width="14.5703125" style="38" customWidth="1"/>
    <col min="14853" max="14853" width="9.140625" style="38"/>
    <col min="14854" max="14854" width="36.85546875" style="38" customWidth="1"/>
    <col min="14855" max="14855" width="9.140625" style="38"/>
    <col min="14856" max="14863" width="15.5703125" style="38" customWidth="1"/>
    <col min="14864" max="15102" width="9.140625" style="38"/>
    <col min="15103" max="15103" width="8.140625" style="38" customWidth="1"/>
    <col min="15104" max="15104" width="62.42578125" style="38" customWidth="1"/>
    <col min="15105" max="15105" width="5.5703125" style="38" customWidth="1"/>
    <col min="15106" max="15106" width="9.140625" style="38" customWidth="1"/>
    <col min="15107" max="15107" width="10.5703125" style="38" customWidth="1"/>
    <col min="15108" max="15108" width="14.5703125" style="38" customWidth="1"/>
    <col min="15109" max="15109" width="9.140625" style="38"/>
    <col min="15110" max="15110" width="36.85546875" style="38" customWidth="1"/>
    <col min="15111" max="15111" width="9.140625" style="38"/>
    <col min="15112" max="15119" width="15.5703125" style="38" customWidth="1"/>
    <col min="15120" max="15358" width="9.140625" style="38"/>
    <col min="15359" max="15359" width="8.140625" style="38" customWidth="1"/>
    <col min="15360" max="15360" width="62.42578125" style="38" customWidth="1"/>
    <col min="15361" max="15361" width="5.5703125" style="38" customWidth="1"/>
    <col min="15362" max="15362" width="9.140625" style="38" customWidth="1"/>
    <col min="15363" max="15363" width="10.5703125" style="38" customWidth="1"/>
    <col min="15364" max="15364" width="14.5703125" style="38" customWidth="1"/>
    <col min="15365" max="15365" width="9.140625" style="38"/>
    <col min="15366" max="15366" width="36.85546875" style="38" customWidth="1"/>
    <col min="15367" max="15367" width="9.140625" style="38"/>
    <col min="15368" max="15375" width="15.5703125" style="38" customWidth="1"/>
    <col min="15376" max="15614" width="9.140625" style="38"/>
    <col min="15615" max="15615" width="8.140625" style="38" customWidth="1"/>
    <col min="15616" max="15616" width="62.42578125" style="38" customWidth="1"/>
    <col min="15617" max="15617" width="5.5703125" style="38" customWidth="1"/>
    <col min="15618" max="15618" width="9.140625" style="38" customWidth="1"/>
    <col min="15619" max="15619" width="10.5703125" style="38" customWidth="1"/>
    <col min="15620" max="15620" width="14.5703125" style="38" customWidth="1"/>
    <col min="15621" max="15621" width="9.140625" style="38"/>
    <col min="15622" max="15622" width="36.85546875" style="38" customWidth="1"/>
    <col min="15623" max="15623" width="9.140625" style="38"/>
    <col min="15624" max="15631" width="15.5703125" style="38" customWidth="1"/>
    <col min="15632" max="15870" width="9.140625" style="38"/>
    <col min="15871" max="15871" width="8.140625" style="38" customWidth="1"/>
    <col min="15872" max="15872" width="62.42578125" style="38" customWidth="1"/>
    <col min="15873" max="15873" width="5.5703125" style="38" customWidth="1"/>
    <col min="15874" max="15874" width="9.140625" style="38" customWidth="1"/>
    <col min="15875" max="15875" width="10.5703125" style="38" customWidth="1"/>
    <col min="15876" max="15876" width="14.5703125" style="38" customWidth="1"/>
    <col min="15877" max="15877" width="9.140625" style="38"/>
    <col min="15878" max="15878" width="36.85546875" style="38" customWidth="1"/>
    <col min="15879" max="15879" width="9.140625" style="38"/>
    <col min="15880" max="15887" width="15.5703125" style="38" customWidth="1"/>
    <col min="15888" max="16126" width="9.140625" style="38"/>
    <col min="16127" max="16127" width="8.140625" style="38" customWidth="1"/>
    <col min="16128" max="16128" width="62.42578125" style="38" customWidth="1"/>
    <col min="16129" max="16129" width="5.5703125" style="38" customWidth="1"/>
    <col min="16130" max="16130" width="9.140625" style="38" customWidth="1"/>
    <col min="16131" max="16131" width="10.5703125" style="38" customWidth="1"/>
    <col min="16132" max="16132" width="14.5703125" style="38" customWidth="1"/>
    <col min="16133" max="16133" width="9.140625" style="38"/>
    <col min="16134" max="16134" width="36.85546875" style="38" customWidth="1"/>
    <col min="16135" max="16135" width="9.140625" style="38"/>
    <col min="16136" max="16143" width="15.5703125" style="38" customWidth="1"/>
    <col min="16144" max="16382" width="9.140625" style="38"/>
    <col min="16383" max="16384" width="9.140625" style="38" customWidth="1"/>
  </cols>
  <sheetData>
    <row r="1" spans="1:6">
      <c r="A1" s="49"/>
      <c r="B1" s="50"/>
      <c r="D1" s="51"/>
    </row>
    <row r="2" spans="1:6">
      <c r="A2" s="133" t="s">
        <v>200</v>
      </c>
      <c r="C2" s="35"/>
      <c r="D2" s="35"/>
      <c r="E2" s="60"/>
      <c r="F2" s="134"/>
    </row>
    <row r="3" spans="1:6" s="292" customFormat="1" ht="29.25" customHeight="1">
      <c r="A3" s="293" t="s">
        <v>1</v>
      </c>
      <c r="B3" s="293" t="s">
        <v>2</v>
      </c>
      <c r="C3" s="293" t="s">
        <v>3</v>
      </c>
      <c r="D3" s="293" t="s">
        <v>4</v>
      </c>
      <c r="E3" s="293" t="s">
        <v>193</v>
      </c>
      <c r="F3" s="293" t="s">
        <v>194</v>
      </c>
    </row>
    <row r="4" spans="1:6" ht="12.75" customHeight="1">
      <c r="A4" s="135"/>
      <c r="B4" s="136" t="s">
        <v>82</v>
      </c>
      <c r="C4" s="156"/>
      <c r="D4" s="137"/>
      <c r="E4" s="138"/>
      <c r="F4" s="139"/>
    </row>
    <row r="5" spans="1:6" ht="13.5" customHeight="1">
      <c r="A5" s="44">
        <v>1</v>
      </c>
      <c r="B5" s="140" t="s">
        <v>123</v>
      </c>
      <c r="C5" s="44" t="s">
        <v>186</v>
      </c>
      <c r="D5" s="46">
        <v>1</v>
      </c>
      <c r="E5" s="138"/>
      <c r="F5" s="43">
        <f>D5*E5</f>
        <v>0</v>
      </c>
    </row>
    <row r="6" spans="1:6" ht="13.5" customHeight="1">
      <c r="A6" s="44">
        <v>2</v>
      </c>
      <c r="B6" s="140" t="s">
        <v>124</v>
      </c>
      <c r="C6" s="44" t="s">
        <v>186</v>
      </c>
      <c r="D6" s="46">
        <v>1</v>
      </c>
      <c r="E6" s="138"/>
      <c r="F6" s="43">
        <f t="shared" ref="F6:F38" si="0">D6*E6</f>
        <v>0</v>
      </c>
    </row>
    <row r="7" spans="1:6">
      <c r="A7" s="44"/>
      <c r="B7" s="136"/>
      <c r="C7" s="137"/>
      <c r="D7" s="46" t="s">
        <v>10</v>
      </c>
      <c r="E7" s="47"/>
      <c r="F7" s="43"/>
    </row>
    <row r="8" spans="1:6" ht="12.75" customHeight="1">
      <c r="A8" s="39"/>
      <c r="B8" s="136" t="s">
        <v>125</v>
      </c>
      <c r="C8" s="137"/>
      <c r="D8" s="46" t="s">
        <v>10</v>
      </c>
      <c r="E8" s="47"/>
      <c r="F8" s="43"/>
    </row>
    <row r="9" spans="1:6" ht="24" customHeight="1">
      <c r="A9" s="44">
        <v>3</v>
      </c>
      <c r="B9" s="140" t="s">
        <v>126</v>
      </c>
      <c r="C9" s="44" t="s">
        <v>186</v>
      </c>
      <c r="D9" s="46">
        <v>3</v>
      </c>
      <c r="E9" s="138"/>
      <c r="F9" s="43">
        <f t="shared" si="0"/>
        <v>0</v>
      </c>
    </row>
    <row r="10" spans="1:6" ht="12.75" customHeight="1">
      <c r="A10" s="44">
        <v>4</v>
      </c>
      <c r="B10" s="140" t="s">
        <v>127</v>
      </c>
      <c r="C10" s="137" t="s">
        <v>128</v>
      </c>
      <c r="D10" s="46">
        <v>7</v>
      </c>
      <c r="E10" s="138"/>
      <c r="F10" s="43">
        <f t="shared" si="0"/>
        <v>0</v>
      </c>
    </row>
    <row r="11" spans="1:6" ht="12.75" customHeight="1">
      <c r="A11" s="44">
        <v>5</v>
      </c>
      <c r="B11" s="140" t="s">
        <v>129</v>
      </c>
      <c r="C11" s="137" t="s">
        <v>130</v>
      </c>
      <c r="D11" s="46">
        <v>16</v>
      </c>
      <c r="E11" s="138"/>
      <c r="F11" s="43">
        <f t="shared" si="0"/>
        <v>0</v>
      </c>
    </row>
    <row r="12" spans="1:6" ht="15" customHeight="1">
      <c r="A12" s="44">
        <v>6</v>
      </c>
      <c r="B12" s="140" t="s">
        <v>131</v>
      </c>
      <c r="C12" s="137" t="s">
        <v>132</v>
      </c>
      <c r="D12" s="46">
        <v>20</v>
      </c>
      <c r="E12" s="138"/>
      <c r="F12" s="43">
        <f t="shared" si="0"/>
        <v>0</v>
      </c>
    </row>
    <row r="13" spans="1:6" ht="24" customHeight="1">
      <c r="A13" s="44">
        <v>7</v>
      </c>
      <c r="B13" s="140" t="s">
        <v>133</v>
      </c>
      <c r="C13" s="137" t="s">
        <v>23</v>
      </c>
      <c r="D13" s="46">
        <v>10</v>
      </c>
      <c r="E13" s="138"/>
      <c r="F13" s="43">
        <f t="shared" si="0"/>
        <v>0</v>
      </c>
    </row>
    <row r="14" spans="1:6">
      <c r="A14" s="44"/>
      <c r="B14" s="140"/>
      <c r="C14" s="137"/>
      <c r="D14" s="46" t="s">
        <v>10</v>
      </c>
      <c r="E14" s="47"/>
      <c r="F14" s="43"/>
    </row>
    <row r="15" spans="1:6" ht="12.75" customHeight="1">
      <c r="A15" s="39"/>
      <c r="B15" s="136" t="s">
        <v>134</v>
      </c>
      <c r="C15" s="137"/>
      <c r="D15" s="46" t="s">
        <v>10</v>
      </c>
      <c r="E15" s="47"/>
      <c r="F15" s="43"/>
    </row>
    <row r="16" spans="1:6" ht="13.5" customHeight="1">
      <c r="A16" s="44">
        <v>8</v>
      </c>
      <c r="B16" s="140" t="s">
        <v>135</v>
      </c>
      <c r="C16" s="44" t="s">
        <v>186</v>
      </c>
      <c r="D16" s="46">
        <v>1.5</v>
      </c>
      <c r="E16" s="138"/>
      <c r="F16" s="43">
        <f t="shared" si="0"/>
        <v>0</v>
      </c>
    </row>
    <row r="17" spans="1:6" ht="36" customHeight="1">
      <c r="A17" s="44">
        <v>9</v>
      </c>
      <c r="B17" s="1" t="s">
        <v>185</v>
      </c>
      <c r="C17" s="44" t="s">
        <v>66</v>
      </c>
      <c r="D17" s="46">
        <v>4</v>
      </c>
      <c r="E17" s="138"/>
      <c r="F17" s="43">
        <f t="shared" si="0"/>
        <v>0</v>
      </c>
    </row>
    <row r="18" spans="1:6" ht="24" customHeight="1">
      <c r="A18" s="44">
        <v>10</v>
      </c>
      <c r="B18" s="1" t="s">
        <v>136</v>
      </c>
      <c r="C18" s="44" t="s">
        <v>66</v>
      </c>
      <c r="D18" s="46">
        <v>1.5</v>
      </c>
      <c r="E18" s="138"/>
      <c r="F18" s="43">
        <f t="shared" si="0"/>
        <v>0</v>
      </c>
    </row>
    <row r="19" spans="1:6" ht="13.5" customHeight="1">
      <c r="A19" s="44">
        <v>11</v>
      </c>
      <c r="B19" s="1" t="s">
        <v>137</v>
      </c>
      <c r="C19" s="44" t="s">
        <v>186</v>
      </c>
      <c r="D19" s="46">
        <v>1</v>
      </c>
      <c r="E19" s="138"/>
      <c r="F19" s="43">
        <f t="shared" si="0"/>
        <v>0</v>
      </c>
    </row>
    <row r="20" spans="1:6">
      <c r="A20" s="44"/>
      <c r="B20" s="1"/>
      <c r="C20" s="156"/>
      <c r="D20" s="46" t="s">
        <v>10</v>
      </c>
      <c r="E20" s="47"/>
      <c r="F20" s="43"/>
    </row>
    <row r="21" spans="1:6">
      <c r="A21" s="141"/>
      <c r="B21" s="142" t="s">
        <v>138</v>
      </c>
      <c r="C21" s="156"/>
      <c r="D21" s="46" t="s">
        <v>10</v>
      </c>
      <c r="E21" s="47"/>
      <c r="F21" s="43"/>
    </row>
    <row r="22" spans="1:6" ht="48" customHeight="1">
      <c r="A22" s="44">
        <v>12</v>
      </c>
      <c r="B22" s="1" t="s">
        <v>139</v>
      </c>
      <c r="C22" s="156" t="s">
        <v>140</v>
      </c>
      <c r="D22" s="46">
        <v>5</v>
      </c>
      <c r="E22" s="138"/>
      <c r="F22" s="43">
        <f t="shared" si="0"/>
        <v>0</v>
      </c>
    </row>
    <row r="23" spans="1:6">
      <c r="A23" s="44"/>
      <c r="B23" s="1"/>
      <c r="C23" s="156"/>
      <c r="D23" s="46" t="s">
        <v>10</v>
      </c>
      <c r="E23" s="47"/>
      <c r="F23" s="43"/>
    </row>
    <row r="24" spans="1:6" ht="12.75" customHeight="1">
      <c r="A24" s="39"/>
      <c r="B24" s="142" t="s">
        <v>108</v>
      </c>
      <c r="C24" s="156"/>
      <c r="D24" s="46" t="s">
        <v>10</v>
      </c>
      <c r="E24" s="47"/>
      <c r="F24" s="43"/>
    </row>
    <row r="25" spans="1:6" ht="37.5" customHeight="1">
      <c r="A25" s="44">
        <v>13</v>
      </c>
      <c r="B25" s="1" t="s">
        <v>141</v>
      </c>
      <c r="C25" s="156" t="s">
        <v>19</v>
      </c>
      <c r="D25" s="46">
        <v>1</v>
      </c>
      <c r="E25" s="138"/>
      <c r="F25" s="43">
        <f t="shared" si="0"/>
        <v>0</v>
      </c>
    </row>
    <row r="26" spans="1:6">
      <c r="A26" s="44"/>
      <c r="B26" s="140"/>
      <c r="C26" s="152"/>
      <c r="D26" s="46" t="s">
        <v>10</v>
      </c>
      <c r="E26" s="47"/>
      <c r="F26" s="43"/>
    </row>
    <row r="27" spans="1:6" ht="12.75" customHeight="1">
      <c r="A27" s="39"/>
      <c r="B27" s="143" t="s">
        <v>142</v>
      </c>
      <c r="C27" s="137"/>
      <c r="D27" s="46" t="s">
        <v>10</v>
      </c>
      <c r="E27" s="47"/>
      <c r="F27" s="43"/>
    </row>
    <row r="28" spans="1:6" ht="12.75" customHeight="1">
      <c r="A28" s="44">
        <v>14</v>
      </c>
      <c r="B28" s="144" t="s">
        <v>143</v>
      </c>
      <c r="C28" s="156" t="s">
        <v>19</v>
      </c>
      <c r="D28" s="46">
        <v>2</v>
      </c>
      <c r="E28" s="138"/>
      <c r="F28" s="43">
        <f t="shared" si="0"/>
        <v>0</v>
      </c>
    </row>
    <row r="29" spans="1:6" ht="12.75" customHeight="1">
      <c r="A29" s="44">
        <v>15</v>
      </c>
      <c r="B29" s="144" t="s">
        <v>144</v>
      </c>
      <c r="C29" s="137" t="s">
        <v>19</v>
      </c>
      <c r="D29" s="46">
        <v>1</v>
      </c>
      <c r="E29" s="138"/>
      <c r="F29" s="43">
        <f t="shared" si="0"/>
        <v>0</v>
      </c>
    </row>
    <row r="30" spans="1:6" ht="12.75" customHeight="1">
      <c r="A30" s="44">
        <v>16</v>
      </c>
      <c r="B30" s="140" t="s">
        <v>145</v>
      </c>
      <c r="C30" s="137" t="s">
        <v>19</v>
      </c>
      <c r="D30" s="46">
        <v>2</v>
      </c>
      <c r="E30" s="138"/>
      <c r="F30" s="43">
        <f t="shared" si="0"/>
        <v>0</v>
      </c>
    </row>
    <row r="31" spans="1:6" ht="53.25" customHeight="1">
      <c r="A31" s="44">
        <v>17</v>
      </c>
      <c r="B31" s="140" t="s">
        <v>146</v>
      </c>
      <c r="C31" s="156" t="s">
        <v>19</v>
      </c>
      <c r="D31" s="46">
        <v>1</v>
      </c>
      <c r="E31" s="138"/>
      <c r="F31" s="43">
        <f t="shared" si="0"/>
        <v>0</v>
      </c>
    </row>
    <row r="32" spans="1:6" ht="12.75" customHeight="1">
      <c r="A32" s="44">
        <v>18</v>
      </c>
      <c r="B32" s="1" t="s">
        <v>147</v>
      </c>
      <c r="C32" s="156" t="s">
        <v>19</v>
      </c>
      <c r="D32" s="46">
        <v>2</v>
      </c>
      <c r="E32" s="138"/>
      <c r="F32" s="43">
        <f t="shared" si="0"/>
        <v>0</v>
      </c>
    </row>
    <row r="33" spans="1:6" ht="12.75" customHeight="1">
      <c r="A33" s="44">
        <v>19</v>
      </c>
      <c r="B33" s="1" t="s">
        <v>148</v>
      </c>
      <c r="C33" s="156" t="s">
        <v>19</v>
      </c>
      <c r="D33" s="46">
        <v>1</v>
      </c>
      <c r="E33" s="138"/>
      <c r="F33" s="43">
        <f t="shared" si="0"/>
        <v>0</v>
      </c>
    </row>
    <row r="34" spans="1:6" ht="12.75" customHeight="1">
      <c r="A34" s="44">
        <v>20</v>
      </c>
      <c r="B34" s="1" t="s">
        <v>149</v>
      </c>
      <c r="C34" s="156" t="s">
        <v>19</v>
      </c>
      <c r="D34" s="46">
        <v>2</v>
      </c>
      <c r="E34" s="138"/>
      <c r="F34" s="43">
        <f t="shared" si="0"/>
        <v>0</v>
      </c>
    </row>
    <row r="35" spans="1:6">
      <c r="A35" s="44">
        <v>21</v>
      </c>
      <c r="B35" s="145" t="s">
        <v>150</v>
      </c>
      <c r="C35" s="44" t="s">
        <v>19</v>
      </c>
      <c r="D35" s="46">
        <v>2</v>
      </c>
      <c r="E35" s="138"/>
      <c r="F35" s="43">
        <f t="shared" si="0"/>
        <v>0</v>
      </c>
    </row>
    <row r="36" spans="1:6">
      <c r="A36" s="44">
        <v>22</v>
      </c>
      <c r="B36" s="145" t="s">
        <v>151</v>
      </c>
      <c r="C36" s="44" t="s">
        <v>19</v>
      </c>
      <c r="D36" s="46">
        <v>3</v>
      </c>
      <c r="E36" s="138"/>
      <c r="F36" s="43">
        <f t="shared" si="0"/>
        <v>0</v>
      </c>
    </row>
    <row r="37" spans="1:6">
      <c r="A37" s="44">
        <v>23</v>
      </c>
      <c r="B37" s="145" t="s">
        <v>152</v>
      </c>
      <c r="C37" s="44" t="s">
        <v>19</v>
      </c>
      <c r="D37" s="46">
        <v>1</v>
      </c>
      <c r="E37" s="138"/>
      <c r="F37" s="43">
        <f t="shared" si="0"/>
        <v>0</v>
      </c>
    </row>
    <row r="38" spans="1:6">
      <c r="A38" s="44">
        <v>24</v>
      </c>
      <c r="B38" s="145" t="s">
        <v>153</v>
      </c>
      <c r="C38" s="44" t="s">
        <v>19</v>
      </c>
      <c r="D38" s="46">
        <v>2</v>
      </c>
      <c r="E38" s="138"/>
      <c r="F38" s="43">
        <f t="shared" si="0"/>
        <v>0</v>
      </c>
    </row>
    <row r="39" spans="1:6" s="149" customFormat="1" ht="12.75" customHeight="1">
      <c r="A39" s="135"/>
      <c r="B39" s="157" t="s">
        <v>154</v>
      </c>
      <c r="C39" s="158"/>
      <c r="D39" s="158"/>
      <c r="E39" s="159"/>
      <c r="F39" s="160">
        <f>SUM(F5:F38)</f>
        <v>0</v>
      </c>
    </row>
    <row r="40" spans="1:6" ht="12.75" customHeight="1">
      <c r="A40" s="54"/>
      <c r="B40" s="146" t="s">
        <v>155</v>
      </c>
      <c r="C40" s="147"/>
      <c r="D40" s="147"/>
      <c r="E40" s="148"/>
      <c r="F40" s="297">
        <v>4</v>
      </c>
    </row>
    <row r="41" spans="1:6" s="149" customFormat="1" ht="12.75" customHeight="1">
      <c r="A41" s="135"/>
      <c r="B41" s="157" t="s">
        <v>156</v>
      </c>
      <c r="C41" s="158"/>
      <c r="D41" s="158"/>
      <c r="E41" s="159"/>
      <c r="F41" s="160">
        <f>F39*F40</f>
        <v>0</v>
      </c>
    </row>
    <row r="42" spans="1:6" ht="12.75" customHeight="1">
      <c r="A42" s="54"/>
      <c r="B42" s="150" t="s">
        <v>22</v>
      </c>
      <c r="C42" s="147"/>
      <c r="D42" s="147"/>
      <c r="E42" s="148"/>
      <c r="F42" s="151"/>
    </row>
    <row r="43" spans="1:6" ht="12.75" customHeight="1">
      <c r="B43" s="45"/>
      <c r="C43" s="152"/>
      <c r="D43" s="152"/>
      <c r="E43" s="153"/>
      <c r="F43" s="154"/>
    </row>
    <row r="44" spans="1:6">
      <c r="B44" s="59"/>
      <c r="E44" s="60"/>
      <c r="F44" s="155"/>
    </row>
  </sheetData>
  <pageMargins left="0.25" right="0.25" top="0.75" bottom="0.75" header="0.3" footer="0.3"/>
  <pageSetup paperSize="9" scale="80" orientation="portrait" r:id="rId1"/>
  <rowBreaks count="1" manualBreakCount="1">
    <brk id="43"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4"/>
  <sheetViews>
    <sheetView topLeftCell="A4" zoomScale="90" zoomScaleNormal="90" zoomScaleSheetLayoutView="63" workbookViewId="0">
      <selection activeCell="A3" sqref="A3"/>
    </sheetView>
  </sheetViews>
  <sheetFormatPr defaultColWidth="9" defaultRowHeight="12.75"/>
  <cols>
    <col min="1" max="1" width="8.140625" style="111" customWidth="1"/>
    <col min="2" max="2" width="62.42578125" style="77" customWidth="1"/>
    <col min="3" max="3" width="5.5703125" style="111" customWidth="1"/>
    <col min="4" max="4" width="4.5703125" style="111" bestFit="1" customWidth="1"/>
    <col min="5" max="5" width="8.85546875" style="76" bestFit="1" customWidth="1"/>
    <col min="6" max="6" width="10.42578125" style="77" bestFit="1" customWidth="1"/>
    <col min="7" max="7" width="9.140625" style="78"/>
    <col min="8" max="15" width="15.5703125" style="78" customWidth="1"/>
    <col min="16" max="254" width="9.140625" style="78"/>
    <col min="255" max="255" width="8.140625" style="78" customWidth="1"/>
    <col min="256" max="256" width="62.42578125" style="78" customWidth="1"/>
    <col min="257" max="257" width="5.5703125" style="78" customWidth="1"/>
    <col min="258" max="258" width="9.140625" style="78" customWidth="1"/>
    <col min="259" max="259" width="10.5703125" style="78" customWidth="1"/>
    <col min="260" max="260" width="14.5703125" style="78" customWidth="1"/>
    <col min="261" max="261" width="9.140625" style="78"/>
    <col min="262" max="262" width="36.85546875" style="78" customWidth="1"/>
    <col min="263" max="263" width="9.140625" style="78"/>
    <col min="264" max="271" width="15.5703125" style="78" customWidth="1"/>
    <col min="272" max="510" width="9.140625" style="78"/>
    <col min="511" max="511" width="8.140625" style="78" customWidth="1"/>
    <col min="512" max="512" width="62.42578125" style="78" customWidth="1"/>
    <col min="513" max="513" width="5.5703125" style="78" customWidth="1"/>
    <col min="514" max="514" width="9.140625" style="78" customWidth="1"/>
    <col min="515" max="515" width="10.5703125" style="78" customWidth="1"/>
    <col min="516" max="516" width="14.5703125" style="78" customWidth="1"/>
    <col min="517" max="517" width="9.140625" style="78"/>
    <col min="518" max="518" width="36.85546875" style="78" customWidth="1"/>
    <col min="519" max="519" width="9.140625" style="78"/>
    <col min="520" max="527" width="15.5703125" style="78" customWidth="1"/>
    <col min="528" max="766" width="9.140625" style="78"/>
    <col min="767" max="767" width="8.140625" style="78" customWidth="1"/>
    <col min="768" max="768" width="62.42578125" style="78" customWidth="1"/>
    <col min="769" max="769" width="5.5703125" style="78" customWidth="1"/>
    <col min="770" max="770" width="9.140625" style="78" customWidth="1"/>
    <col min="771" max="771" width="10.5703125" style="78" customWidth="1"/>
    <col min="772" max="772" width="14.5703125" style="78" customWidth="1"/>
    <col min="773" max="773" width="9.140625" style="78"/>
    <col min="774" max="774" width="36.85546875" style="78" customWidth="1"/>
    <col min="775" max="775" width="9.140625" style="78"/>
    <col min="776" max="783" width="15.5703125" style="78" customWidth="1"/>
    <col min="784" max="1022" width="9.140625" style="78"/>
    <col min="1023" max="1023" width="8.140625" style="78" customWidth="1"/>
    <col min="1024" max="1024" width="62.42578125" style="78" customWidth="1"/>
    <col min="1025" max="1025" width="5.5703125" style="78" customWidth="1"/>
    <col min="1026" max="1026" width="9.140625" style="78" customWidth="1"/>
    <col min="1027" max="1027" width="10.5703125" style="78" customWidth="1"/>
    <col min="1028" max="1028" width="14.5703125" style="78" customWidth="1"/>
    <col min="1029" max="1029" width="9.140625" style="78"/>
    <col min="1030" max="1030" width="36.85546875" style="78" customWidth="1"/>
    <col min="1031" max="1031" width="9.140625" style="78"/>
    <col min="1032" max="1039" width="15.5703125" style="78" customWidth="1"/>
    <col min="1040" max="1278" width="9.140625" style="78"/>
    <col min="1279" max="1279" width="8.140625" style="78" customWidth="1"/>
    <col min="1280" max="1280" width="62.42578125" style="78" customWidth="1"/>
    <col min="1281" max="1281" width="5.5703125" style="78" customWidth="1"/>
    <col min="1282" max="1282" width="9.140625" style="78" customWidth="1"/>
    <col min="1283" max="1283" width="10.5703125" style="78" customWidth="1"/>
    <col min="1284" max="1284" width="14.5703125" style="78" customWidth="1"/>
    <col min="1285" max="1285" width="9.140625" style="78"/>
    <col min="1286" max="1286" width="36.85546875" style="78" customWidth="1"/>
    <col min="1287" max="1287" width="9.140625" style="78"/>
    <col min="1288" max="1295" width="15.5703125" style="78" customWidth="1"/>
    <col min="1296" max="1534" width="9.140625" style="78"/>
    <col min="1535" max="1535" width="8.140625" style="78" customWidth="1"/>
    <col min="1536" max="1536" width="62.42578125" style="78" customWidth="1"/>
    <col min="1537" max="1537" width="5.5703125" style="78" customWidth="1"/>
    <col min="1538" max="1538" width="9.140625" style="78" customWidth="1"/>
    <col min="1539" max="1539" width="10.5703125" style="78" customWidth="1"/>
    <col min="1540" max="1540" width="14.5703125" style="78" customWidth="1"/>
    <col min="1541" max="1541" width="9.140625" style="78"/>
    <col min="1542" max="1542" width="36.85546875" style="78" customWidth="1"/>
    <col min="1543" max="1543" width="9.140625" style="78"/>
    <col min="1544" max="1551" width="15.5703125" style="78" customWidth="1"/>
    <col min="1552" max="1790" width="9.140625" style="78"/>
    <col min="1791" max="1791" width="8.140625" style="78" customWidth="1"/>
    <col min="1792" max="1792" width="62.42578125" style="78" customWidth="1"/>
    <col min="1793" max="1793" width="5.5703125" style="78" customWidth="1"/>
    <col min="1794" max="1794" width="9.140625" style="78" customWidth="1"/>
    <col min="1795" max="1795" width="10.5703125" style="78" customWidth="1"/>
    <col min="1796" max="1796" width="14.5703125" style="78" customWidth="1"/>
    <col min="1797" max="1797" width="9.140625" style="78"/>
    <col min="1798" max="1798" width="36.85546875" style="78" customWidth="1"/>
    <col min="1799" max="1799" width="9.140625" style="78"/>
    <col min="1800" max="1807" width="15.5703125" style="78" customWidth="1"/>
    <col min="1808" max="2046" width="9.140625" style="78"/>
    <col min="2047" max="2047" width="8.140625" style="78" customWidth="1"/>
    <col min="2048" max="2048" width="62.42578125" style="78" customWidth="1"/>
    <col min="2049" max="2049" width="5.5703125" style="78" customWidth="1"/>
    <col min="2050" max="2050" width="9.140625" style="78" customWidth="1"/>
    <col min="2051" max="2051" width="10.5703125" style="78" customWidth="1"/>
    <col min="2052" max="2052" width="14.5703125" style="78" customWidth="1"/>
    <col min="2053" max="2053" width="9.140625" style="78"/>
    <col min="2054" max="2054" width="36.85546875" style="78" customWidth="1"/>
    <col min="2055" max="2055" width="9.140625" style="78"/>
    <col min="2056" max="2063" width="15.5703125" style="78" customWidth="1"/>
    <col min="2064" max="2302" width="9.140625" style="78"/>
    <col min="2303" max="2303" width="8.140625" style="78" customWidth="1"/>
    <col min="2304" max="2304" width="62.42578125" style="78" customWidth="1"/>
    <col min="2305" max="2305" width="5.5703125" style="78" customWidth="1"/>
    <col min="2306" max="2306" width="9.140625" style="78" customWidth="1"/>
    <col min="2307" max="2307" width="10.5703125" style="78" customWidth="1"/>
    <col min="2308" max="2308" width="14.5703125" style="78" customWidth="1"/>
    <col min="2309" max="2309" width="9.140625" style="78"/>
    <col min="2310" max="2310" width="36.85546875" style="78" customWidth="1"/>
    <col min="2311" max="2311" width="9.140625" style="78"/>
    <col min="2312" max="2319" width="15.5703125" style="78" customWidth="1"/>
    <col min="2320" max="2558" width="9.140625" style="78"/>
    <col min="2559" max="2559" width="8.140625" style="78" customWidth="1"/>
    <col min="2560" max="2560" width="62.42578125" style="78" customWidth="1"/>
    <col min="2561" max="2561" width="5.5703125" style="78" customWidth="1"/>
    <col min="2562" max="2562" width="9.140625" style="78" customWidth="1"/>
    <col min="2563" max="2563" width="10.5703125" style="78" customWidth="1"/>
    <col min="2564" max="2564" width="14.5703125" style="78" customWidth="1"/>
    <col min="2565" max="2565" width="9.140625" style="78"/>
    <col min="2566" max="2566" width="36.85546875" style="78" customWidth="1"/>
    <col min="2567" max="2567" width="9.140625" style="78"/>
    <col min="2568" max="2575" width="15.5703125" style="78" customWidth="1"/>
    <col min="2576" max="2814" width="9.140625" style="78"/>
    <col min="2815" max="2815" width="8.140625" style="78" customWidth="1"/>
    <col min="2816" max="2816" width="62.42578125" style="78" customWidth="1"/>
    <col min="2817" max="2817" width="5.5703125" style="78" customWidth="1"/>
    <col min="2818" max="2818" width="9.140625" style="78" customWidth="1"/>
    <col min="2819" max="2819" width="10.5703125" style="78" customWidth="1"/>
    <col min="2820" max="2820" width="14.5703125" style="78" customWidth="1"/>
    <col min="2821" max="2821" width="9.140625" style="78"/>
    <col min="2822" max="2822" width="36.85546875" style="78" customWidth="1"/>
    <col min="2823" max="2823" width="9.140625" style="78"/>
    <col min="2824" max="2831" width="15.5703125" style="78" customWidth="1"/>
    <col min="2832" max="3070" width="9.140625" style="78"/>
    <col min="3071" max="3071" width="8.140625" style="78" customWidth="1"/>
    <col min="3072" max="3072" width="62.42578125" style="78" customWidth="1"/>
    <col min="3073" max="3073" width="5.5703125" style="78" customWidth="1"/>
    <col min="3074" max="3074" width="9.140625" style="78" customWidth="1"/>
    <col min="3075" max="3075" width="10.5703125" style="78" customWidth="1"/>
    <col min="3076" max="3076" width="14.5703125" style="78" customWidth="1"/>
    <col min="3077" max="3077" width="9.140625" style="78"/>
    <col min="3078" max="3078" width="36.85546875" style="78" customWidth="1"/>
    <col min="3079" max="3079" width="9.140625" style="78"/>
    <col min="3080" max="3087" width="15.5703125" style="78" customWidth="1"/>
    <col min="3088" max="3326" width="9.140625" style="78"/>
    <col min="3327" max="3327" width="8.140625" style="78" customWidth="1"/>
    <col min="3328" max="3328" width="62.42578125" style="78" customWidth="1"/>
    <col min="3329" max="3329" width="5.5703125" style="78" customWidth="1"/>
    <col min="3330" max="3330" width="9.140625" style="78" customWidth="1"/>
    <col min="3331" max="3331" width="10.5703125" style="78" customWidth="1"/>
    <col min="3332" max="3332" width="14.5703125" style="78" customWidth="1"/>
    <col min="3333" max="3333" width="9.140625" style="78"/>
    <col min="3334" max="3334" width="36.85546875" style="78" customWidth="1"/>
    <col min="3335" max="3335" width="9.140625" style="78"/>
    <col min="3336" max="3343" width="15.5703125" style="78" customWidth="1"/>
    <col min="3344" max="3582" width="9.140625" style="78"/>
    <col min="3583" max="3583" width="8.140625" style="78" customWidth="1"/>
    <col min="3584" max="3584" width="62.42578125" style="78" customWidth="1"/>
    <col min="3585" max="3585" width="5.5703125" style="78" customWidth="1"/>
    <col min="3586" max="3586" width="9.140625" style="78" customWidth="1"/>
    <col min="3587" max="3587" width="10.5703125" style="78" customWidth="1"/>
    <col min="3588" max="3588" width="14.5703125" style="78" customWidth="1"/>
    <col min="3589" max="3589" width="9.140625" style="78"/>
    <col min="3590" max="3590" width="36.85546875" style="78" customWidth="1"/>
    <col min="3591" max="3591" width="9.140625" style="78"/>
    <col min="3592" max="3599" width="15.5703125" style="78" customWidth="1"/>
    <col min="3600" max="3838" width="9.140625" style="78"/>
    <col min="3839" max="3839" width="8.140625" style="78" customWidth="1"/>
    <col min="3840" max="3840" width="62.42578125" style="78" customWidth="1"/>
    <col min="3841" max="3841" width="5.5703125" style="78" customWidth="1"/>
    <col min="3842" max="3842" width="9.140625" style="78" customWidth="1"/>
    <col min="3843" max="3843" width="10.5703125" style="78" customWidth="1"/>
    <col min="3844" max="3844" width="14.5703125" style="78" customWidth="1"/>
    <col min="3845" max="3845" width="9.140625" style="78"/>
    <col min="3846" max="3846" width="36.85546875" style="78" customWidth="1"/>
    <col min="3847" max="3847" width="9.140625" style="78"/>
    <col min="3848" max="3855" width="15.5703125" style="78" customWidth="1"/>
    <col min="3856" max="4094" width="9.140625" style="78"/>
    <col min="4095" max="4095" width="8.140625" style="78" customWidth="1"/>
    <col min="4096" max="4096" width="62.42578125" style="78" customWidth="1"/>
    <col min="4097" max="4097" width="5.5703125" style="78" customWidth="1"/>
    <col min="4098" max="4098" width="9.140625" style="78" customWidth="1"/>
    <col min="4099" max="4099" width="10.5703125" style="78" customWidth="1"/>
    <col min="4100" max="4100" width="14.5703125" style="78" customWidth="1"/>
    <col min="4101" max="4101" width="9.140625" style="78"/>
    <col min="4102" max="4102" width="36.85546875" style="78" customWidth="1"/>
    <col min="4103" max="4103" width="9.140625" style="78"/>
    <col min="4104" max="4111" width="15.5703125" style="78" customWidth="1"/>
    <col min="4112" max="4350" width="9.140625" style="78"/>
    <col min="4351" max="4351" width="8.140625" style="78" customWidth="1"/>
    <col min="4352" max="4352" width="62.42578125" style="78" customWidth="1"/>
    <col min="4353" max="4353" width="5.5703125" style="78" customWidth="1"/>
    <col min="4354" max="4354" width="9.140625" style="78" customWidth="1"/>
    <col min="4355" max="4355" width="10.5703125" style="78" customWidth="1"/>
    <col min="4356" max="4356" width="14.5703125" style="78" customWidth="1"/>
    <col min="4357" max="4357" width="9.140625" style="78"/>
    <col min="4358" max="4358" width="36.85546875" style="78" customWidth="1"/>
    <col min="4359" max="4359" width="9.140625" style="78"/>
    <col min="4360" max="4367" width="15.5703125" style="78" customWidth="1"/>
    <col min="4368" max="4606" width="9.140625" style="78"/>
    <col min="4607" max="4607" width="8.140625" style="78" customWidth="1"/>
    <col min="4608" max="4608" width="62.42578125" style="78" customWidth="1"/>
    <col min="4609" max="4609" width="5.5703125" style="78" customWidth="1"/>
    <col min="4610" max="4610" width="9.140625" style="78" customWidth="1"/>
    <col min="4611" max="4611" width="10.5703125" style="78" customWidth="1"/>
    <col min="4612" max="4612" width="14.5703125" style="78" customWidth="1"/>
    <col min="4613" max="4613" width="9.140625" style="78"/>
    <col min="4614" max="4614" width="36.85546875" style="78" customWidth="1"/>
    <col min="4615" max="4615" width="9.140625" style="78"/>
    <col min="4616" max="4623" width="15.5703125" style="78" customWidth="1"/>
    <col min="4624" max="4862" width="9.140625" style="78"/>
    <col min="4863" max="4863" width="8.140625" style="78" customWidth="1"/>
    <col min="4864" max="4864" width="62.42578125" style="78" customWidth="1"/>
    <col min="4865" max="4865" width="5.5703125" style="78" customWidth="1"/>
    <col min="4866" max="4866" width="9.140625" style="78" customWidth="1"/>
    <col min="4867" max="4867" width="10.5703125" style="78" customWidth="1"/>
    <col min="4868" max="4868" width="14.5703125" style="78" customWidth="1"/>
    <col min="4869" max="4869" width="9.140625" style="78"/>
    <col min="4870" max="4870" width="36.85546875" style="78" customWidth="1"/>
    <col min="4871" max="4871" width="9.140625" style="78"/>
    <col min="4872" max="4879" width="15.5703125" style="78" customWidth="1"/>
    <col min="4880" max="5118" width="9.140625" style="78"/>
    <col min="5119" max="5119" width="8.140625" style="78" customWidth="1"/>
    <col min="5120" max="5120" width="62.42578125" style="78" customWidth="1"/>
    <col min="5121" max="5121" width="5.5703125" style="78" customWidth="1"/>
    <col min="5122" max="5122" width="9.140625" style="78" customWidth="1"/>
    <col min="5123" max="5123" width="10.5703125" style="78" customWidth="1"/>
    <col min="5124" max="5124" width="14.5703125" style="78" customWidth="1"/>
    <col min="5125" max="5125" width="9.140625" style="78"/>
    <col min="5126" max="5126" width="36.85546875" style="78" customWidth="1"/>
    <col min="5127" max="5127" width="9.140625" style="78"/>
    <col min="5128" max="5135" width="15.5703125" style="78" customWidth="1"/>
    <col min="5136" max="5374" width="9.140625" style="78"/>
    <col min="5375" max="5375" width="8.140625" style="78" customWidth="1"/>
    <col min="5376" max="5376" width="62.42578125" style="78" customWidth="1"/>
    <col min="5377" max="5377" width="5.5703125" style="78" customWidth="1"/>
    <col min="5378" max="5378" width="9.140625" style="78" customWidth="1"/>
    <col min="5379" max="5379" width="10.5703125" style="78" customWidth="1"/>
    <col min="5380" max="5380" width="14.5703125" style="78" customWidth="1"/>
    <col min="5381" max="5381" width="9.140625" style="78"/>
    <col min="5382" max="5382" width="36.85546875" style="78" customWidth="1"/>
    <col min="5383" max="5383" width="9.140625" style="78"/>
    <col min="5384" max="5391" width="15.5703125" style="78" customWidth="1"/>
    <col min="5392" max="5630" width="9.140625" style="78"/>
    <col min="5631" max="5631" width="8.140625" style="78" customWidth="1"/>
    <col min="5632" max="5632" width="62.42578125" style="78" customWidth="1"/>
    <col min="5633" max="5633" width="5.5703125" style="78" customWidth="1"/>
    <col min="5634" max="5634" width="9.140625" style="78" customWidth="1"/>
    <col min="5635" max="5635" width="10.5703125" style="78" customWidth="1"/>
    <col min="5636" max="5636" width="14.5703125" style="78" customWidth="1"/>
    <col min="5637" max="5637" width="9.140625" style="78"/>
    <col min="5638" max="5638" width="36.85546875" style="78" customWidth="1"/>
    <col min="5639" max="5639" width="9.140625" style="78"/>
    <col min="5640" max="5647" width="15.5703125" style="78" customWidth="1"/>
    <col min="5648" max="5886" width="9.140625" style="78"/>
    <col min="5887" max="5887" width="8.140625" style="78" customWidth="1"/>
    <col min="5888" max="5888" width="62.42578125" style="78" customWidth="1"/>
    <col min="5889" max="5889" width="5.5703125" style="78" customWidth="1"/>
    <col min="5890" max="5890" width="9.140625" style="78" customWidth="1"/>
    <col min="5891" max="5891" width="10.5703125" style="78" customWidth="1"/>
    <col min="5892" max="5892" width="14.5703125" style="78" customWidth="1"/>
    <col min="5893" max="5893" width="9.140625" style="78"/>
    <col min="5894" max="5894" width="36.85546875" style="78" customWidth="1"/>
    <col min="5895" max="5895" width="9.140625" style="78"/>
    <col min="5896" max="5903" width="15.5703125" style="78" customWidth="1"/>
    <col min="5904" max="6142" width="9.140625" style="78"/>
    <col min="6143" max="6143" width="8.140625" style="78" customWidth="1"/>
    <col min="6144" max="6144" width="62.42578125" style="78" customWidth="1"/>
    <col min="6145" max="6145" width="5.5703125" style="78" customWidth="1"/>
    <col min="6146" max="6146" width="9.140625" style="78" customWidth="1"/>
    <col min="6147" max="6147" width="10.5703125" style="78" customWidth="1"/>
    <col min="6148" max="6148" width="14.5703125" style="78" customWidth="1"/>
    <col min="6149" max="6149" width="9.140625" style="78"/>
    <col min="6150" max="6150" width="36.85546875" style="78" customWidth="1"/>
    <col min="6151" max="6151" width="9.140625" style="78"/>
    <col min="6152" max="6159" width="15.5703125" style="78" customWidth="1"/>
    <col min="6160" max="6398" width="9.140625" style="78"/>
    <col min="6399" max="6399" width="8.140625" style="78" customWidth="1"/>
    <col min="6400" max="6400" width="62.42578125" style="78" customWidth="1"/>
    <col min="6401" max="6401" width="5.5703125" style="78" customWidth="1"/>
    <col min="6402" max="6402" width="9.140625" style="78" customWidth="1"/>
    <col min="6403" max="6403" width="10.5703125" style="78" customWidth="1"/>
    <col min="6404" max="6404" width="14.5703125" style="78" customWidth="1"/>
    <col min="6405" max="6405" width="9.140625" style="78"/>
    <col min="6406" max="6406" width="36.85546875" style="78" customWidth="1"/>
    <col min="6407" max="6407" width="9.140625" style="78"/>
    <col min="6408" max="6415" width="15.5703125" style="78" customWidth="1"/>
    <col min="6416" max="6654" width="9.140625" style="78"/>
    <col min="6655" max="6655" width="8.140625" style="78" customWidth="1"/>
    <col min="6656" max="6656" width="62.42578125" style="78" customWidth="1"/>
    <col min="6657" max="6657" width="5.5703125" style="78" customWidth="1"/>
    <col min="6658" max="6658" width="9.140625" style="78" customWidth="1"/>
    <col min="6659" max="6659" width="10.5703125" style="78" customWidth="1"/>
    <col min="6660" max="6660" width="14.5703125" style="78" customWidth="1"/>
    <col min="6661" max="6661" width="9.140625" style="78"/>
    <col min="6662" max="6662" width="36.85546875" style="78" customWidth="1"/>
    <col min="6663" max="6663" width="9.140625" style="78"/>
    <col min="6664" max="6671" width="15.5703125" style="78" customWidth="1"/>
    <col min="6672" max="6910" width="9.140625" style="78"/>
    <col min="6911" max="6911" width="8.140625" style="78" customWidth="1"/>
    <col min="6912" max="6912" width="62.42578125" style="78" customWidth="1"/>
    <col min="6913" max="6913" width="5.5703125" style="78" customWidth="1"/>
    <col min="6914" max="6914" width="9.140625" style="78" customWidth="1"/>
    <col min="6915" max="6915" width="10.5703125" style="78" customWidth="1"/>
    <col min="6916" max="6916" width="14.5703125" style="78" customWidth="1"/>
    <col min="6917" max="6917" width="9.140625" style="78"/>
    <col min="6918" max="6918" width="36.85546875" style="78" customWidth="1"/>
    <col min="6919" max="6919" width="9.140625" style="78"/>
    <col min="6920" max="6927" width="15.5703125" style="78" customWidth="1"/>
    <col min="6928" max="7166" width="9.140625" style="78"/>
    <col min="7167" max="7167" width="8.140625" style="78" customWidth="1"/>
    <col min="7168" max="7168" width="62.42578125" style="78" customWidth="1"/>
    <col min="7169" max="7169" width="5.5703125" style="78" customWidth="1"/>
    <col min="7170" max="7170" width="9.140625" style="78" customWidth="1"/>
    <col min="7171" max="7171" width="10.5703125" style="78" customWidth="1"/>
    <col min="7172" max="7172" width="14.5703125" style="78" customWidth="1"/>
    <col min="7173" max="7173" width="9.140625" style="78"/>
    <col min="7174" max="7174" width="36.85546875" style="78" customWidth="1"/>
    <col min="7175" max="7175" width="9.140625" style="78"/>
    <col min="7176" max="7183" width="15.5703125" style="78" customWidth="1"/>
    <col min="7184" max="7422" width="9.140625" style="78"/>
    <col min="7423" max="7423" width="8.140625" style="78" customWidth="1"/>
    <col min="7424" max="7424" width="62.42578125" style="78" customWidth="1"/>
    <col min="7425" max="7425" width="5.5703125" style="78" customWidth="1"/>
    <col min="7426" max="7426" width="9.140625" style="78" customWidth="1"/>
    <col min="7427" max="7427" width="10.5703125" style="78" customWidth="1"/>
    <col min="7428" max="7428" width="14.5703125" style="78" customWidth="1"/>
    <col min="7429" max="7429" width="9.140625" style="78"/>
    <col min="7430" max="7430" width="36.85546875" style="78" customWidth="1"/>
    <col min="7431" max="7431" width="9.140625" style="78"/>
    <col min="7432" max="7439" width="15.5703125" style="78" customWidth="1"/>
    <col min="7440" max="7678" width="9.140625" style="78"/>
    <col min="7679" max="7679" width="8.140625" style="78" customWidth="1"/>
    <col min="7680" max="7680" width="62.42578125" style="78" customWidth="1"/>
    <col min="7681" max="7681" width="5.5703125" style="78" customWidth="1"/>
    <col min="7682" max="7682" width="9.140625" style="78" customWidth="1"/>
    <col min="7683" max="7683" width="10.5703125" style="78" customWidth="1"/>
    <col min="7684" max="7684" width="14.5703125" style="78" customWidth="1"/>
    <col min="7685" max="7685" width="9.140625" style="78"/>
    <col min="7686" max="7686" width="36.85546875" style="78" customWidth="1"/>
    <col min="7687" max="7687" width="9.140625" style="78"/>
    <col min="7688" max="7695" width="15.5703125" style="78" customWidth="1"/>
    <col min="7696" max="7934" width="9.140625" style="78"/>
    <col min="7935" max="7935" width="8.140625" style="78" customWidth="1"/>
    <col min="7936" max="7936" width="62.42578125" style="78" customWidth="1"/>
    <col min="7937" max="7937" width="5.5703125" style="78" customWidth="1"/>
    <col min="7938" max="7938" width="9.140625" style="78" customWidth="1"/>
    <col min="7939" max="7939" width="10.5703125" style="78" customWidth="1"/>
    <col min="7940" max="7940" width="14.5703125" style="78" customWidth="1"/>
    <col min="7941" max="7941" width="9.140625" style="78"/>
    <col min="7942" max="7942" width="36.85546875" style="78" customWidth="1"/>
    <col min="7943" max="7943" width="9.140625" style="78"/>
    <col min="7944" max="7951" width="15.5703125" style="78" customWidth="1"/>
    <col min="7952" max="8190" width="9.140625" style="78"/>
    <col min="8191" max="8191" width="8.140625" style="78" customWidth="1"/>
    <col min="8192" max="8192" width="62.42578125" style="78" customWidth="1"/>
    <col min="8193" max="8193" width="5.5703125" style="78" customWidth="1"/>
    <col min="8194" max="8194" width="9.140625" style="78" customWidth="1"/>
    <col min="8195" max="8195" width="10.5703125" style="78" customWidth="1"/>
    <col min="8196" max="8196" width="14.5703125" style="78" customWidth="1"/>
    <col min="8197" max="8197" width="9.140625" style="78"/>
    <col min="8198" max="8198" width="36.85546875" style="78" customWidth="1"/>
    <col min="8199" max="8199" width="9.140625" style="78"/>
    <col min="8200" max="8207" width="15.5703125" style="78" customWidth="1"/>
    <col min="8208" max="8446" width="9.140625" style="78"/>
    <col min="8447" max="8447" width="8.140625" style="78" customWidth="1"/>
    <col min="8448" max="8448" width="62.42578125" style="78" customWidth="1"/>
    <col min="8449" max="8449" width="5.5703125" style="78" customWidth="1"/>
    <col min="8450" max="8450" width="9.140625" style="78" customWidth="1"/>
    <col min="8451" max="8451" width="10.5703125" style="78" customWidth="1"/>
    <col min="8452" max="8452" width="14.5703125" style="78" customWidth="1"/>
    <col min="8453" max="8453" width="9.140625" style="78"/>
    <col min="8454" max="8454" width="36.85546875" style="78" customWidth="1"/>
    <col min="8455" max="8455" width="9.140625" style="78"/>
    <col min="8456" max="8463" width="15.5703125" style="78" customWidth="1"/>
    <col min="8464" max="8702" width="9.140625" style="78"/>
    <col min="8703" max="8703" width="8.140625" style="78" customWidth="1"/>
    <col min="8704" max="8704" width="62.42578125" style="78" customWidth="1"/>
    <col min="8705" max="8705" width="5.5703125" style="78" customWidth="1"/>
    <col min="8706" max="8706" width="9.140625" style="78" customWidth="1"/>
    <col min="8707" max="8707" width="10.5703125" style="78" customWidth="1"/>
    <col min="8708" max="8708" width="14.5703125" style="78" customWidth="1"/>
    <col min="8709" max="8709" width="9.140625" style="78"/>
    <col min="8710" max="8710" width="36.85546875" style="78" customWidth="1"/>
    <col min="8711" max="8711" width="9.140625" style="78"/>
    <col min="8712" max="8719" width="15.5703125" style="78" customWidth="1"/>
    <col min="8720" max="8958" width="9.140625" style="78"/>
    <col min="8959" max="8959" width="8.140625" style="78" customWidth="1"/>
    <col min="8960" max="8960" width="62.42578125" style="78" customWidth="1"/>
    <col min="8961" max="8961" width="5.5703125" style="78" customWidth="1"/>
    <col min="8962" max="8962" width="9.140625" style="78" customWidth="1"/>
    <col min="8963" max="8963" width="10.5703125" style="78" customWidth="1"/>
    <col min="8964" max="8964" width="14.5703125" style="78" customWidth="1"/>
    <col min="8965" max="8965" width="9.140625" style="78"/>
    <col min="8966" max="8966" width="36.85546875" style="78" customWidth="1"/>
    <col min="8967" max="8967" width="9.140625" style="78"/>
    <col min="8968" max="8975" width="15.5703125" style="78" customWidth="1"/>
    <col min="8976" max="9214" width="9.140625" style="78"/>
    <col min="9215" max="9215" width="8.140625" style="78" customWidth="1"/>
    <col min="9216" max="9216" width="62.42578125" style="78" customWidth="1"/>
    <col min="9217" max="9217" width="5.5703125" style="78" customWidth="1"/>
    <col min="9218" max="9218" width="9.140625" style="78" customWidth="1"/>
    <col min="9219" max="9219" width="10.5703125" style="78" customWidth="1"/>
    <col min="9220" max="9220" width="14.5703125" style="78" customWidth="1"/>
    <col min="9221" max="9221" width="9.140625" style="78"/>
    <col min="9222" max="9222" width="36.85546875" style="78" customWidth="1"/>
    <col min="9223" max="9223" width="9.140625" style="78"/>
    <col min="9224" max="9231" width="15.5703125" style="78" customWidth="1"/>
    <col min="9232" max="9470" width="9.140625" style="78"/>
    <col min="9471" max="9471" width="8.140625" style="78" customWidth="1"/>
    <col min="9472" max="9472" width="62.42578125" style="78" customWidth="1"/>
    <col min="9473" max="9473" width="5.5703125" style="78" customWidth="1"/>
    <col min="9474" max="9474" width="9.140625" style="78" customWidth="1"/>
    <col min="9475" max="9475" width="10.5703125" style="78" customWidth="1"/>
    <col min="9476" max="9476" width="14.5703125" style="78" customWidth="1"/>
    <col min="9477" max="9477" width="9.140625" style="78"/>
    <col min="9478" max="9478" width="36.85546875" style="78" customWidth="1"/>
    <col min="9479" max="9479" width="9.140625" style="78"/>
    <col min="9480" max="9487" width="15.5703125" style="78" customWidth="1"/>
    <col min="9488" max="9726" width="9.140625" style="78"/>
    <col min="9727" max="9727" width="8.140625" style="78" customWidth="1"/>
    <col min="9728" max="9728" width="62.42578125" style="78" customWidth="1"/>
    <col min="9729" max="9729" width="5.5703125" style="78" customWidth="1"/>
    <col min="9730" max="9730" width="9.140625" style="78" customWidth="1"/>
    <col min="9731" max="9731" width="10.5703125" style="78" customWidth="1"/>
    <col min="9732" max="9732" width="14.5703125" style="78" customWidth="1"/>
    <col min="9733" max="9733" width="9.140625" style="78"/>
    <col min="9734" max="9734" width="36.85546875" style="78" customWidth="1"/>
    <col min="9735" max="9735" width="9.140625" style="78"/>
    <col min="9736" max="9743" width="15.5703125" style="78" customWidth="1"/>
    <col min="9744" max="9982" width="9.140625" style="78"/>
    <col min="9983" max="9983" width="8.140625" style="78" customWidth="1"/>
    <col min="9984" max="9984" width="62.42578125" style="78" customWidth="1"/>
    <col min="9985" max="9985" width="5.5703125" style="78" customWidth="1"/>
    <col min="9986" max="9986" width="9.140625" style="78" customWidth="1"/>
    <col min="9987" max="9987" width="10.5703125" style="78" customWidth="1"/>
    <col min="9988" max="9988" width="14.5703125" style="78" customWidth="1"/>
    <col min="9989" max="9989" width="9.140625" style="78"/>
    <col min="9990" max="9990" width="36.85546875" style="78" customWidth="1"/>
    <col min="9991" max="9991" width="9.140625" style="78"/>
    <col min="9992" max="9999" width="15.5703125" style="78" customWidth="1"/>
    <col min="10000" max="10238" width="9.140625" style="78"/>
    <col min="10239" max="10239" width="8.140625" style="78" customWidth="1"/>
    <col min="10240" max="10240" width="62.42578125" style="78" customWidth="1"/>
    <col min="10241" max="10241" width="5.5703125" style="78" customWidth="1"/>
    <col min="10242" max="10242" width="9.140625" style="78" customWidth="1"/>
    <col min="10243" max="10243" width="10.5703125" style="78" customWidth="1"/>
    <col min="10244" max="10244" width="14.5703125" style="78" customWidth="1"/>
    <col min="10245" max="10245" width="9.140625" style="78"/>
    <col min="10246" max="10246" width="36.85546875" style="78" customWidth="1"/>
    <col min="10247" max="10247" width="9.140625" style="78"/>
    <col min="10248" max="10255" width="15.5703125" style="78" customWidth="1"/>
    <col min="10256" max="10494" width="9.140625" style="78"/>
    <col min="10495" max="10495" width="8.140625" style="78" customWidth="1"/>
    <col min="10496" max="10496" width="62.42578125" style="78" customWidth="1"/>
    <col min="10497" max="10497" width="5.5703125" style="78" customWidth="1"/>
    <col min="10498" max="10498" width="9.140625" style="78" customWidth="1"/>
    <col min="10499" max="10499" width="10.5703125" style="78" customWidth="1"/>
    <col min="10500" max="10500" width="14.5703125" style="78" customWidth="1"/>
    <col min="10501" max="10501" width="9.140625" style="78"/>
    <col min="10502" max="10502" width="36.85546875" style="78" customWidth="1"/>
    <col min="10503" max="10503" width="9.140625" style="78"/>
    <col min="10504" max="10511" width="15.5703125" style="78" customWidth="1"/>
    <col min="10512" max="10750" width="9.140625" style="78"/>
    <col min="10751" max="10751" width="8.140625" style="78" customWidth="1"/>
    <col min="10752" max="10752" width="62.42578125" style="78" customWidth="1"/>
    <col min="10753" max="10753" width="5.5703125" style="78" customWidth="1"/>
    <col min="10754" max="10754" width="9.140625" style="78" customWidth="1"/>
    <col min="10755" max="10755" width="10.5703125" style="78" customWidth="1"/>
    <col min="10756" max="10756" width="14.5703125" style="78" customWidth="1"/>
    <col min="10757" max="10757" width="9.140625" style="78"/>
    <col min="10758" max="10758" width="36.85546875" style="78" customWidth="1"/>
    <col min="10759" max="10759" width="9.140625" style="78"/>
    <col min="10760" max="10767" width="15.5703125" style="78" customWidth="1"/>
    <col min="10768" max="11006" width="9.140625" style="78"/>
    <col min="11007" max="11007" width="8.140625" style="78" customWidth="1"/>
    <col min="11008" max="11008" width="62.42578125" style="78" customWidth="1"/>
    <col min="11009" max="11009" width="5.5703125" style="78" customWidth="1"/>
    <col min="11010" max="11010" width="9.140625" style="78" customWidth="1"/>
    <col min="11011" max="11011" width="10.5703125" style="78" customWidth="1"/>
    <col min="11012" max="11012" width="14.5703125" style="78" customWidth="1"/>
    <col min="11013" max="11013" width="9.140625" style="78"/>
    <col min="11014" max="11014" width="36.85546875" style="78" customWidth="1"/>
    <col min="11015" max="11015" width="9.140625" style="78"/>
    <col min="11016" max="11023" width="15.5703125" style="78" customWidth="1"/>
    <col min="11024" max="11262" width="9.140625" style="78"/>
    <col min="11263" max="11263" width="8.140625" style="78" customWidth="1"/>
    <col min="11264" max="11264" width="62.42578125" style="78" customWidth="1"/>
    <col min="11265" max="11265" width="5.5703125" style="78" customWidth="1"/>
    <col min="11266" max="11266" width="9.140625" style="78" customWidth="1"/>
    <col min="11267" max="11267" width="10.5703125" style="78" customWidth="1"/>
    <col min="11268" max="11268" width="14.5703125" style="78" customWidth="1"/>
    <col min="11269" max="11269" width="9.140625" style="78"/>
    <col min="11270" max="11270" width="36.85546875" style="78" customWidth="1"/>
    <col min="11271" max="11271" width="9.140625" style="78"/>
    <col min="11272" max="11279" width="15.5703125" style="78" customWidth="1"/>
    <col min="11280" max="11518" width="9.140625" style="78"/>
    <col min="11519" max="11519" width="8.140625" style="78" customWidth="1"/>
    <col min="11520" max="11520" width="62.42578125" style="78" customWidth="1"/>
    <col min="11521" max="11521" width="5.5703125" style="78" customWidth="1"/>
    <col min="11522" max="11522" width="9.140625" style="78" customWidth="1"/>
    <col min="11523" max="11523" width="10.5703125" style="78" customWidth="1"/>
    <col min="11524" max="11524" width="14.5703125" style="78" customWidth="1"/>
    <col min="11525" max="11525" width="9.140625" style="78"/>
    <col min="11526" max="11526" width="36.85546875" style="78" customWidth="1"/>
    <col min="11527" max="11527" width="9.140625" style="78"/>
    <col min="11528" max="11535" width="15.5703125" style="78" customWidth="1"/>
    <col min="11536" max="11774" width="9.140625" style="78"/>
    <col min="11775" max="11775" width="8.140625" style="78" customWidth="1"/>
    <col min="11776" max="11776" width="62.42578125" style="78" customWidth="1"/>
    <col min="11777" max="11777" width="5.5703125" style="78" customWidth="1"/>
    <col min="11778" max="11778" width="9.140625" style="78" customWidth="1"/>
    <col min="11779" max="11779" width="10.5703125" style="78" customWidth="1"/>
    <col min="11780" max="11780" width="14.5703125" style="78" customWidth="1"/>
    <col min="11781" max="11781" width="9.140625" style="78"/>
    <col min="11782" max="11782" width="36.85546875" style="78" customWidth="1"/>
    <col min="11783" max="11783" width="9.140625" style="78"/>
    <col min="11784" max="11791" width="15.5703125" style="78" customWidth="1"/>
    <col min="11792" max="12030" width="9.140625" style="78"/>
    <col min="12031" max="12031" width="8.140625" style="78" customWidth="1"/>
    <col min="12032" max="12032" width="62.42578125" style="78" customWidth="1"/>
    <col min="12033" max="12033" width="5.5703125" style="78" customWidth="1"/>
    <col min="12034" max="12034" width="9.140625" style="78" customWidth="1"/>
    <col min="12035" max="12035" width="10.5703125" style="78" customWidth="1"/>
    <col min="12036" max="12036" width="14.5703125" style="78" customWidth="1"/>
    <col min="12037" max="12037" width="9.140625" style="78"/>
    <col min="12038" max="12038" width="36.85546875" style="78" customWidth="1"/>
    <col min="12039" max="12039" width="9.140625" style="78"/>
    <col min="12040" max="12047" width="15.5703125" style="78" customWidth="1"/>
    <col min="12048" max="12286" width="9.140625" style="78"/>
    <col min="12287" max="12287" width="8.140625" style="78" customWidth="1"/>
    <col min="12288" max="12288" width="62.42578125" style="78" customWidth="1"/>
    <col min="12289" max="12289" width="5.5703125" style="78" customWidth="1"/>
    <col min="12290" max="12290" width="9.140625" style="78" customWidth="1"/>
    <col min="12291" max="12291" width="10.5703125" style="78" customWidth="1"/>
    <col min="12292" max="12292" width="14.5703125" style="78" customWidth="1"/>
    <col min="12293" max="12293" width="9.140625" style="78"/>
    <col min="12294" max="12294" width="36.85546875" style="78" customWidth="1"/>
    <col min="12295" max="12295" width="9.140625" style="78"/>
    <col min="12296" max="12303" width="15.5703125" style="78" customWidth="1"/>
    <col min="12304" max="12542" width="9.140625" style="78"/>
    <col min="12543" max="12543" width="8.140625" style="78" customWidth="1"/>
    <col min="12544" max="12544" width="62.42578125" style="78" customWidth="1"/>
    <col min="12545" max="12545" width="5.5703125" style="78" customWidth="1"/>
    <col min="12546" max="12546" width="9.140625" style="78" customWidth="1"/>
    <col min="12547" max="12547" width="10.5703125" style="78" customWidth="1"/>
    <col min="12548" max="12548" width="14.5703125" style="78" customWidth="1"/>
    <col min="12549" max="12549" width="9.140625" style="78"/>
    <col min="12550" max="12550" width="36.85546875" style="78" customWidth="1"/>
    <col min="12551" max="12551" width="9.140625" style="78"/>
    <col min="12552" max="12559" width="15.5703125" style="78" customWidth="1"/>
    <col min="12560" max="12798" width="9.140625" style="78"/>
    <col min="12799" max="12799" width="8.140625" style="78" customWidth="1"/>
    <col min="12800" max="12800" width="62.42578125" style="78" customWidth="1"/>
    <col min="12801" max="12801" width="5.5703125" style="78" customWidth="1"/>
    <col min="12802" max="12802" width="9.140625" style="78" customWidth="1"/>
    <col min="12803" max="12803" width="10.5703125" style="78" customWidth="1"/>
    <col min="12804" max="12804" width="14.5703125" style="78" customWidth="1"/>
    <col min="12805" max="12805" width="9.140625" style="78"/>
    <col min="12806" max="12806" width="36.85546875" style="78" customWidth="1"/>
    <col min="12807" max="12807" width="9.140625" style="78"/>
    <col min="12808" max="12815" width="15.5703125" style="78" customWidth="1"/>
    <col min="12816" max="13054" width="9.140625" style="78"/>
    <col min="13055" max="13055" width="8.140625" style="78" customWidth="1"/>
    <col min="13056" max="13056" width="62.42578125" style="78" customWidth="1"/>
    <col min="13057" max="13057" width="5.5703125" style="78" customWidth="1"/>
    <col min="13058" max="13058" width="9.140625" style="78" customWidth="1"/>
    <col min="13059" max="13059" width="10.5703125" style="78" customWidth="1"/>
    <col min="13060" max="13060" width="14.5703125" style="78" customWidth="1"/>
    <col min="13061" max="13061" width="9.140625" style="78"/>
    <col min="13062" max="13062" width="36.85546875" style="78" customWidth="1"/>
    <col min="13063" max="13063" width="9.140625" style="78"/>
    <col min="13064" max="13071" width="15.5703125" style="78" customWidth="1"/>
    <col min="13072" max="13310" width="9.140625" style="78"/>
    <col min="13311" max="13311" width="8.140625" style="78" customWidth="1"/>
    <col min="13312" max="13312" width="62.42578125" style="78" customWidth="1"/>
    <col min="13313" max="13313" width="5.5703125" style="78" customWidth="1"/>
    <col min="13314" max="13314" width="9.140625" style="78" customWidth="1"/>
    <col min="13315" max="13315" width="10.5703125" style="78" customWidth="1"/>
    <col min="13316" max="13316" width="14.5703125" style="78" customWidth="1"/>
    <col min="13317" max="13317" width="9.140625" style="78"/>
    <col min="13318" max="13318" width="36.85546875" style="78" customWidth="1"/>
    <col min="13319" max="13319" width="9.140625" style="78"/>
    <col min="13320" max="13327" width="15.5703125" style="78" customWidth="1"/>
    <col min="13328" max="13566" width="9.140625" style="78"/>
    <col min="13567" max="13567" width="8.140625" style="78" customWidth="1"/>
    <col min="13568" max="13568" width="62.42578125" style="78" customWidth="1"/>
    <col min="13569" max="13569" width="5.5703125" style="78" customWidth="1"/>
    <col min="13570" max="13570" width="9.140625" style="78" customWidth="1"/>
    <col min="13571" max="13571" width="10.5703125" style="78" customWidth="1"/>
    <col min="13572" max="13572" width="14.5703125" style="78" customWidth="1"/>
    <col min="13573" max="13573" width="9.140625" style="78"/>
    <col min="13574" max="13574" width="36.85546875" style="78" customWidth="1"/>
    <col min="13575" max="13575" width="9.140625" style="78"/>
    <col min="13576" max="13583" width="15.5703125" style="78" customWidth="1"/>
    <col min="13584" max="13822" width="9.140625" style="78"/>
    <col min="13823" max="13823" width="8.140625" style="78" customWidth="1"/>
    <col min="13824" max="13824" width="62.42578125" style="78" customWidth="1"/>
    <col min="13825" max="13825" width="5.5703125" style="78" customWidth="1"/>
    <col min="13826" max="13826" width="9.140625" style="78" customWidth="1"/>
    <col min="13827" max="13827" width="10.5703125" style="78" customWidth="1"/>
    <col min="13828" max="13828" width="14.5703125" style="78" customWidth="1"/>
    <col min="13829" max="13829" width="9.140625" style="78"/>
    <col min="13830" max="13830" width="36.85546875" style="78" customWidth="1"/>
    <col min="13831" max="13831" width="9.140625" style="78"/>
    <col min="13832" max="13839" width="15.5703125" style="78" customWidth="1"/>
    <col min="13840" max="14078" width="9.140625" style="78"/>
    <col min="14079" max="14079" width="8.140625" style="78" customWidth="1"/>
    <col min="14080" max="14080" width="62.42578125" style="78" customWidth="1"/>
    <col min="14081" max="14081" width="5.5703125" style="78" customWidth="1"/>
    <col min="14082" max="14082" width="9.140625" style="78" customWidth="1"/>
    <col min="14083" max="14083" width="10.5703125" style="78" customWidth="1"/>
    <col min="14084" max="14084" width="14.5703125" style="78" customWidth="1"/>
    <col min="14085" max="14085" width="9.140625" style="78"/>
    <col min="14086" max="14086" width="36.85546875" style="78" customWidth="1"/>
    <col min="14087" max="14087" width="9.140625" style="78"/>
    <col min="14088" max="14095" width="15.5703125" style="78" customWidth="1"/>
    <col min="14096" max="14334" width="9.140625" style="78"/>
    <col min="14335" max="14335" width="8.140625" style="78" customWidth="1"/>
    <col min="14336" max="14336" width="62.42578125" style="78" customWidth="1"/>
    <col min="14337" max="14337" width="5.5703125" style="78" customWidth="1"/>
    <col min="14338" max="14338" width="9.140625" style="78" customWidth="1"/>
    <col min="14339" max="14339" width="10.5703125" style="78" customWidth="1"/>
    <col min="14340" max="14340" width="14.5703125" style="78" customWidth="1"/>
    <col min="14341" max="14341" width="9.140625" style="78"/>
    <col min="14342" max="14342" width="36.85546875" style="78" customWidth="1"/>
    <col min="14343" max="14343" width="9.140625" style="78"/>
    <col min="14344" max="14351" width="15.5703125" style="78" customWidth="1"/>
    <col min="14352" max="14590" width="9.140625" style="78"/>
    <col min="14591" max="14591" width="8.140625" style="78" customWidth="1"/>
    <col min="14592" max="14592" width="62.42578125" style="78" customWidth="1"/>
    <col min="14593" max="14593" width="5.5703125" style="78" customWidth="1"/>
    <col min="14594" max="14594" width="9.140625" style="78" customWidth="1"/>
    <col min="14595" max="14595" width="10.5703125" style="78" customWidth="1"/>
    <col min="14596" max="14596" width="14.5703125" style="78" customWidth="1"/>
    <col min="14597" max="14597" width="9.140625" style="78"/>
    <col min="14598" max="14598" width="36.85546875" style="78" customWidth="1"/>
    <col min="14599" max="14599" width="9.140625" style="78"/>
    <col min="14600" max="14607" width="15.5703125" style="78" customWidth="1"/>
    <col min="14608" max="14846" width="9.140625" style="78"/>
    <col min="14847" max="14847" width="8.140625" style="78" customWidth="1"/>
    <col min="14848" max="14848" width="62.42578125" style="78" customWidth="1"/>
    <col min="14849" max="14849" width="5.5703125" style="78" customWidth="1"/>
    <col min="14850" max="14850" width="9.140625" style="78" customWidth="1"/>
    <col min="14851" max="14851" width="10.5703125" style="78" customWidth="1"/>
    <col min="14852" max="14852" width="14.5703125" style="78" customWidth="1"/>
    <col min="14853" max="14853" width="9.140625" style="78"/>
    <col min="14854" max="14854" width="36.85546875" style="78" customWidth="1"/>
    <col min="14855" max="14855" width="9.140625" style="78"/>
    <col min="14856" max="14863" width="15.5703125" style="78" customWidth="1"/>
    <col min="14864" max="15102" width="9.140625" style="78"/>
    <col min="15103" max="15103" width="8.140625" style="78" customWidth="1"/>
    <col min="15104" max="15104" width="62.42578125" style="78" customWidth="1"/>
    <col min="15105" max="15105" width="5.5703125" style="78" customWidth="1"/>
    <col min="15106" max="15106" width="9.140625" style="78" customWidth="1"/>
    <col min="15107" max="15107" width="10.5703125" style="78" customWidth="1"/>
    <col min="15108" max="15108" width="14.5703125" style="78" customWidth="1"/>
    <col min="15109" max="15109" width="9.140625" style="78"/>
    <col min="15110" max="15110" width="36.85546875" style="78" customWidth="1"/>
    <col min="15111" max="15111" width="9.140625" style="78"/>
    <col min="15112" max="15119" width="15.5703125" style="78" customWidth="1"/>
    <col min="15120" max="15358" width="9.140625" style="78"/>
    <col min="15359" max="15359" width="8.140625" style="78" customWidth="1"/>
    <col min="15360" max="15360" width="62.42578125" style="78" customWidth="1"/>
    <col min="15361" max="15361" width="5.5703125" style="78" customWidth="1"/>
    <col min="15362" max="15362" width="9.140625" style="78" customWidth="1"/>
    <col min="15363" max="15363" width="10.5703125" style="78" customWidth="1"/>
    <col min="15364" max="15364" width="14.5703125" style="78" customWidth="1"/>
    <col min="15365" max="15365" width="9.140625" style="78"/>
    <col min="15366" max="15366" width="36.85546875" style="78" customWidth="1"/>
    <col min="15367" max="15367" width="9.140625" style="78"/>
    <col min="15368" max="15375" width="15.5703125" style="78" customWidth="1"/>
    <col min="15376" max="15614" width="9.140625" style="78"/>
    <col min="15615" max="15615" width="8.140625" style="78" customWidth="1"/>
    <col min="15616" max="15616" width="62.42578125" style="78" customWidth="1"/>
    <col min="15617" max="15617" width="5.5703125" style="78" customWidth="1"/>
    <col min="15618" max="15618" width="9.140625" style="78" customWidth="1"/>
    <col min="15619" max="15619" width="10.5703125" style="78" customWidth="1"/>
    <col min="15620" max="15620" width="14.5703125" style="78" customWidth="1"/>
    <col min="15621" max="15621" width="9.140625" style="78"/>
    <col min="15622" max="15622" width="36.85546875" style="78" customWidth="1"/>
    <col min="15623" max="15623" width="9.140625" style="78"/>
    <col min="15624" max="15631" width="15.5703125" style="78" customWidth="1"/>
    <col min="15632" max="15870" width="9.140625" style="78"/>
    <col min="15871" max="15871" width="8.140625" style="78" customWidth="1"/>
    <col min="15872" max="15872" width="62.42578125" style="78" customWidth="1"/>
    <col min="15873" max="15873" width="5.5703125" style="78" customWidth="1"/>
    <col min="15874" max="15874" width="9.140625" style="78" customWidth="1"/>
    <col min="15875" max="15875" width="10.5703125" style="78" customWidth="1"/>
    <col min="15876" max="15876" width="14.5703125" style="78" customWidth="1"/>
    <col min="15877" max="15877" width="9.140625" style="78"/>
    <col min="15878" max="15878" width="36.85546875" style="78" customWidth="1"/>
    <col min="15879" max="15879" width="9.140625" style="78"/>
    <col min="15880" max="15887" width="15.5703125" style="78" customWidth="1"/>
    <col min="15888" max="16126" width="9.140625" style="78"/>
    <col min="16127" max="16127" width="8.140625" style="78" customWidth="1"/>
    <col min="16128" max="16128" width="62.42578125" style="78" customWidth="1"/>
    <col min="16129" max="16129" width="5.5703125" style="78" customWidth="1"/>
    <col min="16130" max="16130" width="9.140625" style="78" customWidth="1"/>
    <col min="16131" max="16131" width="10.5703125" style="78" customWidth="1"/>
    <col min="16132" max="16132" width="14.5703125" style="78" customWidth="1"/>
    <col min="16133" max="16133" width="9.140625" style="78"/>
    <col min="16134" max="16134" width="36.85546875" style="78" customWidth="1"/>
    <col min="16135" max="16135" width="9.140625" style="78"/>
    <col min="16136" max="16143" width="15.5703125" style="78" customWidth="1"/>
    <col min="16144" max="16382" width="9.140625" style="78"/>
    <col min="16383" max="16384" width="9.140625" style="78" customWidth="1"/>
  </cols>
  <sheetData>
    <row r="1" spans="1:6">
      <c r="A1" s="73"/>
      <c r="B1" s="74"/>
      <c r="D1" s="75"/>
    </row>
    <row r="2" spans="1:6">
      <c r="A2" s="74" t="s">
        <v>201</v>
      </c>
      <c r="B2" s="178"/>
      <c r="E2" s="112"/>
      <c r="F2" s="179"/>
    </row>
    <row r="3" spans="1:6" s="294" customFormat="1" ht="29.25" customHeight="1">
      <c r="A3" s="293" t="s">
        <v>1</v>
      </c>
      <c r="B3" s="293" t="s">
        <v>2</v>
      </c>
      <c r="C3" s="293" t="s">
        <v>3</v>
      </c>
      <c r="D3" s="293" t="s">
        <v>4</v>
      </c>
      <c r="E3" s="293" t="s">
        <v>193</v>
      </c>
      <c r="F3" s="293" t="s">
        <v>194</v>
      </c>
    </row>
    <row r="4" spans="1:6">
      <c r="A4" s="180"/>
      <c r="B4" s="180"/>
      <c r="C4" s="180"/>
      <c r="D4" s="180"/>
      <c r="E4" s="180"/>
      <c r="F4" s="181"/>
    </row>
    <row r="5" spans="1:6">
      <c r="A5" s="180"/>
      <c r="B5" s="180"/>
      <c r="C5" s="180"/>
      <c r="D5" s="180"/>
      <c r="E5" s="180"/>
      <c r="F5" s="181"/>
    </row>
    <row r="6" spans="1:6">
      <c r="A6" s="194">
        <v>2.2999999999999998</v>
      </c>
      <c r="B6" s="195" t="s">
        <v>157</v>
      </c>
      <c r="C6" s="196"/>
      <c r="D6" s="196"/>
      <c r="E6" s="197"/>
      <c r="F6" s="198"/>
    </row>
    <row r="7" spans="1:6">
      <c r="A7" s="199"/>
      <c r="B7" s="200" t="s">
        <v>158</v>
      </c>
      <c r="C7" s="196"/>
      <c r="D7" s="196"/>
      <c r="E7" s="197"/>
      <c r="F7" s="198"/>
    </row>
    <row r="8" spans="1:6">
      <c r="A8" s="199"/>
      <c r="B8" s="200"/>
      <c r="C8" s="196"/>
      <c r="D8" s="196"/>
      <c r="E8" s="197"/>
      <c r="F8" s="198"/>
    </row>
    <row r="9" spans="1:6">
      <c r="A9" s="199" t="s">
        <v>159</v>
      </c>
      <c r="B9" s="201" t="s">
        <v>160</v>
      </c>
      <c r="C9" s="12"/>
      <c r="D9" s="12"/>
      <c r="E9" s="197"/>
      <c r="F9" s="198"/>
    </row>
    <row r="10" spans="1:6" ht="38.25">
      <c r="A10" s="199" t="s">
        <v>161</v>
      </c>
      <c r="B10" s="202" t="s">
        <v>162</v>
      </c>
      <c r="C10" s="203" t="s">
        <v>23</v>
      </c>
      <c r="D10" s="204">
        <v>200</v>
      </c>
      <c r="E10" s="205"/>
      <c r="F10" s="198">
        <f>D10*E10</f>
        <v>0</v>
      </c>
    </row>
    <row r="11" spans="1:6">
      <c r="A11" s="199"/>
      <c r="B11" s="202"/>
      <c r="C11" s="203"/>
      <c r="D11" s="203"/>
      <c r="E11" s="205"/>
      <c r="F11" s="198">
        <f t="shared" ref="F11:F18" si="0">D11*E11</f>
        <v>0</v>
      </c>
    </row>
    <row r="12" spans="1:6" ht="25.5">
      <c r="A12" s="199" t="s">
        <v>163</v>
      </c>
      <c r="B12" s="206" t="s">
        <v>164</v>
      </c>
      <c r="C12" s="203" t="s">
        <v>165</v>
      </c>
      <c r="D12" s="203">
        <v>1</v>
      </c>
      <c r="E12" s="205"/>
      <c r="F12" s="198">
        <f t="shared" si="0"/>
        <v>0</v>
      </c>
    </row>
    <row r="13" spans="1:6">
      <c r="A13" s="199"/>
      <c r="B13" s="202"/>
      <c r="C13" s="203"/>
      <c r="D13" s="203"/>
      <c r="E13" s="205"/>
      <c r="F13" s="198">
        <f t="shared" si="0"/>
        <v>0</v>
      </c>
    </row>
    <row r="14" spans="1:6" ht="25.5">
      <c r="A14" s="199" t="s">
        <v>166</v>
      </c>
      <c r="B14" s="202" t="s">
        <v>167</v>
      </c>
      <c r="C14" s="203" t="s">
        <v>23</v>
      </c>
      <c r="D14" s="203">
        <v>200</v>
      </c>
      <c r="E14" s="197"/>
      <c r="F14" s="198">
        <f t="shared" si="0"/>
        <v>0</v>
      </c>
    </row>
    <row r="15" spans="1:6">
      <c r="A15" s="199"/>
      <c r="B15" s="202"/>
      <c r="C15" s="203"/>
      <c r="D15" s="203"/>
      <c r="E15" s="197"/>
      <c r="F15" s="198">
        <f t="shared" si="0"/>
        <v>0</v>
      </c>
    </row>
    <row r="16" spans="1:6" ht="25.5">
      <c r="A16" s="199" t="s">
        <v>168</v>
      </c>
      <c r="B16" s="202" t="s">
        <v>169</v>
      </c>
      <c r="C16" s="207" t="s">
        <v>23</v>
      </c>
      <c r="D16" s="207">
        <v>50</v>
      </c>
      <c r="E16" s="208"/>
      <c r="F16" s="198">
        <f t="shared" si="0"/>
        <v>0</v>
      </c>
    </row>
    <row r="17" spans="1:6">
      <c r="A17" s="199"/>
      <c r="B17" s="202"/>
      <c r="C17" s="207"/>
      <c r="D17" s="207"/>
      <c r="E17" s="208"/>
      <c r="F17" s="198">
        <f t="shared" si="0"/>
        <v>0</v>
      </c>
    </row>
    <row r="18" spans="1:6" ht="25.5">
      <c r="A18" s="199" t="s">
        <v>170</v>
      </c>
      <c r="B18" s="206" t="s">
        <v>187</v>
      </c>
      <c r="C18" s="209" t="s">
        <v>165</v>
      </c>
      <c r="D18" s="209">
        <v>1</v>
      </c>
      <c r="E18" s="197"/>
      <c r="F18" s="198">
        <f t="shared" si="0"/>
        <v>0</v>
      </c>
    </row>
    <row r="19" spans="1:6">
      <c r="A19" s="182"/>
      <c r="B19" s="183"/>
      <c r="C19" s="210"/>
      <c r="D19" s="184"/>
      <c r="E19" s="185"/>
      <c r="F19" s="186"/>
    </row>
    <row r="20" spans="1:6">
      <c r="A20" s="187"/>
      <c r="B20" s="188"/>
      <c r="C20" s="187"/>
      <c r="D20" s="187"/>
      <c r="E20" s="211"/>
      <c r="F20" s="212"/>
    </row>
    <row r="21" spans="1:6">
      <c r="A21" s="187"/>
      <c r="B21" s="307" t="s">
        <v>189</v>
      </c>
      <c r="C21" s="308"/>
      <c r="D21" s="308"/>
      <c r="E21" s="309"/>
      <c r="F21" s="296">
        <f>SUM(F10:F18)</f>
        <v>0</v>
      </c>
    </row>
    <row r="22" spans="1:6">
      <c r="A22" s="298"/>
      <c r="B22" s="301" t="s">
        <v>190</v>
      </c>
      <c r="C22" s="299"/>
      <c r="D22" s="299"/>
      <c r="E22" s="300"/>
      <c r="F22" s="302">
        <v>2</v>
      </c>
    </row>
    <row r="23" spans="1:6">
      <c r="A23" s="189"/>
      <c r="B23" s="190" t="s">
        <v>22</v>
      </c>
      <c r="C23" s="113"/>
      <c r="D23" s="113"/>
      <c r="E23" s="191"/>
      <c r="F23" s="192">
        <f>F21*F22</f>
        <v>0</v>
      </c>
    </row>
    <row r="24" spans="1:6">
      <c r="B24" s="95"/>
      <c r="C24" s="213"/>
      <c r="F24" s="193"/>
    </row>
  </sheetData>
  <mergeCells count="1">
    <mergeCell ref="B21:E21"/>
  </mergeCells>
  <pageMargins left="0.25" right="0.25" top="0.75" bottom="0.75" header="0.3" footer="0.3"/>
  <pageSetup paperSize="9"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7"/>
  <sheetViews>
    <sheetView zoomScale="90" zoomScaleNormal="90" zoomScaleSheetLayoutView="78" workbookViewId="0">
      <selection activeCell="G11" sqref="G11"/>
    </sheetView>
  </sheetViews>
  <sheetFormatPr defaultColWidth="9" defaultRowHeight="12.75"/>
  <cols>
    <col min="1" max="1" width="8.140625" style="59" customWidth="1"/>
    <col min="2" max="2" width="58.5703125" style="52" customWidth="1"/>
    <col min="3" max="3" width="5.5703125" style="59" customWidth="1"/>
    <col min="4" max="4" width="9.140625" style="59" customWidth="1"/>
    <col min="5" max="5" width="10.5703125" style="62" customWidth="1"/>
    <col min="6" max="6" width="14.5703125" style="52" customWidth="1"/>
    <col min="7" max="7" width="36.85546875" style="38" customWidth="1"/>
    <col min="8" max="8" width="18" style="38" customWidth="1"/>
    <col min="9" max="16" width="15.5703125" style="38" customWidth="1"/>
    <col min="17" max="255" width="9.140625" style="38"/>
    <col min="256" max="256" width="8.140625" style="38" customWidth="1"/>
    <col min="257" max="257" width="62.42578125" style="38" customWidth="1"/>
    <col min="258" max="258" width="5.5703125" style="38" customWidth="1"/>
    <col min="259" max="259" width="9.140625" style="38" customWidth="1"/>
    <col min="260" max="260" width="10.5703125" style="38" customWidth="1"/>
    <col min="261" max="261" width="14.5703125" style="38" customWidth="1"/>
    <col min="262" max="262" width="9.140625" style="38"/>
    <col min="263" max="263" width="36.85546875" style="38" customWidth="1"/>
    <col min="264" max="264" width="9.140625" style="38"/>
    <col min="265" max="272" width="15.5703125" style="38" customWidth="1"/>
    <col min="273" max="511" width="9.140625" style="38"/>
    <col min="512" max="512" width="8.140625" style="38" customWidth="1"/>
    <col min="513" max="513" width="62.42578125" style="38" customWidth="1"/>
    <col min="514" max="514" width="5.5703125" style="38" customWidth="1"/>
    <col min="515" max="515" width="9.140625" style="38" customWidth="1"/>
    <col min="516" max="516" width="10.5703125" style="38" customWidth="1"/>
    <col min="517" max="517" width="14.5703125" style="38" customWidth="1"/>
    <col min="518" max="518" width="9.140625" style="38"/>
    <col min="519" max="519" width="36.85546875" style="38" customWidth="1"/>
    <col min="520" max="520" width="9.140625" style="38"/>
    <col min="521" max="528" width="15.5703125" style="38" customWidth="1"/>
    <col min="529" max="767" width="9.140625" style="38"/>
    <col min="768" max="768" width="8.140625" style="38" customWidth="1"/>
    <col min="769" max="769" width="62.42578125" style="38" customWidth="1"/>
    <col min="770" max="770" width="5.5703125" style="38" customWidth="1"/>
    <col min="771" max="771" width="9.140625" style="38" customWidth="1"/>
    <col min="772" max="772" width="10.5703125" style="38" customWidth="1"/>
    <col min="773" max="773" width="14.5703125" style="38" customWidth="1"/>
    <col min="774" max="774" width="9.140625" style="38"/>
    <col min="775" max="775" width="36.85546875" style="38" customWidth="1"/>
    <col min="776" max="776" width="9.140625" style="38"/>
    <col min="777" max="784" width="15.5703125" style="38" customWidth="1"/>
    <col min="785" max="1023" width="9.140625" style="38"/>
    <col min="1024" max="1024" width="8.140625" style="38" customWidth="1"/>
    <col min="1025" max="1025" width="62.42578125" style="38" customWidth="1"/>
    <col min="1026" max="1026" width="5.5703125" style="38" customWidth="1"/>
    <col min="1027" max="1027" width="9.140625" style="38" customWidth="1"/>
    <col min="1028" max="1028" width="10.5703125" style="38" customWidth="1"/>
    <col min="1029" max="1029" width="14.5703125" style="38" customWidth="1"/>
    <col min="1030" max="1030" width="9.140625" style="38"/>
    <col min="1031" max="1031" width="36.85546875" style="38" customWidth="1"/>
    <col min="1032" max="1032" width="9.140625" style="38"/>
    <col min="1033" max="1040" width="15.5703125" style="38" customWidth="1"/>
    <col min="1041" max="1279" width="9.140625" style="38"/>
    <col min="1280" max="1280" width="8.140625" style="38" customWidth="1"/>
    <col min="1281" max="1281" width="62.42578125" style="38" customWidth="1"/>
    <col min="1282" max="1282" width="5.5703125" style="38" customWidth="1"/>
    <col min="1283" max="1283" width="9.140625" style="38" customWidth="1"/>
    <col min="1284" max="1284" width="10.5703125" style="38" customWidth="1"/>
    <col min="1285" max="1285" width="14.5703125" style="38" customWidth="1"/>
    <col min="1286" max="1286" width="9.140625" style="38"/>
    <col min="1287" max="1287" width="36.85546875" style="38" customWidth="1"/>
    <col min="1288" max="1288" width="9.140625" style="38"/>
    <col min="1289" max="1296" width="15.5703125" style="38" customWidth="1"/>
    <col min="1297" max="1535" width="9.140625" style="38"/>
    <col min="1536" max="1536" width="8.140625" style="38" customWidth="1"/>
    <col min="1537" max="1537" width="62.42578125" style="38" customWidth="1"/>
    <col min="1538" max="1538" width="5.5703125" style="38" customWidth="1"/>
    <col min="1539" max="1539" width="9.140625" style="38" customWidth="1"/>
    <col min="1540" max="1540" width="10.5703125" style="38" customWidth="1"/>
    <col min="1541" max="1541" width="14.5703125" style="38" customWidth="1"/>
    <col min="1542" max="1542" width="9.140625" style="38"/>
    <col min="1543" max="1543" width="36.85546875" style="38" customWidth="1"/>
    <col min="1544" max="1544" width="9.140625" style="38"/>
    <col min="1545" max="1552" width="15.5703125" style="38" customWidth="1"/>
    <col min="1553" max="1791" width="9.140625" style="38"/>
    <col min="1792" max="1792" width="8.140625" style="38" customWidth="1"/>
    <col min="1793" max="1793" width="62.42578125" style="38" customWidth="1"/>
    <col min="1794" max="1794" width="5.5703125" style="38" customWidth="1"/>
    <col min="1795" max="1795" width="9.140625" style="38" customWidth="1"/>
    <col min="1796" max="1796" width="10.5703125" style="38" customWidth="1"/>
    <col min="1797" max="1797" width="14.5703125" style="38" customWidth="1"/>
    <col min="1798" max="1798" width="9.140625" style="38"/>
    <col min="1799" max="1799" width="36.85546875" style="38" customWidth="1"/>
    <col min="1800" max="1800" width="9.140625" style="38"/>
    <col min="1801" max="1808" width="15.5703125" style="38" customWidth="1"/>
    <col min="1809" max="2047" width="9.140625" style="38"/>
    <col min="2048" max="2048" width="8.140625" style="38" customWidth="1"/>
    <col min="2049" max="2049" width="62.42578125" style="38" customWidth="1"/>
    <col min="2050" max="2050" width="5.5703125" style="38" customWidth="1"/>
    <col min="2051" max="2051" width="9.140625" style="38" customWidth="1"/>
    <col min="2052" max="2052" width="10.5703125" style="38" customWidth="1"/>
    <col min="2053" max="2053" width="14.5703125" style="38" customWidth="1"/>
    <col min="2054" max="2054" width="9.140625" style="38"/>
    <col min="2055" max="2055" width="36.85546875" style="38" customWidth="1"/>
    <col min="2056" max="2056" width="9.140625" style="38"/>
    <col min="2057" max="2064" width="15.5703125" style="38" customWidth="1"/>
    <col min="2065" max="2303" width="9.140625" style="38"/>
    <col min="2304" max="2304" width="8.140625" style="38" customWidth="1"/>
    <col min="2305" max="2305" width="62.42578125" style="38" customWidth="1"/>
    <col min="2306" max="2306" width="5.5703125" style="38" customWidth="1"/>
    <col min="2307" max="2307" width="9.140625" style="38" customWidth="1"/>
    <col min="2308" max="2308" width="10.5703125" style="38" customWidth="1"/>
    <col min="2309" max="2309" width="14.5703125" style="38" customWidth="1"/>
    <col min="2310" max="2310" width="9.140625" style="38"/>
    <col min="2311" max="2311" width="36.85546875" style="38" customWidth="1"/>
    <col min="2312" max="2312" width="9.140625" style="38"/>
    <col min="2313" max="2320" width="15.5703125" style="38" customWidth="1"/>
    <col min="2321" max="2559" width="9.140625" style="38"/>
    <col min="2560" max="2560" width="8.140625" style="38" customWidth="1"/>
    <col min="2561" max="2561" width="62.42578125" style="38" customWidth="1"/>
    <col min="2562" max="2562" width="5.5703125" style="38" customWidth="1"/>
    <col min="2563" max="2563" width="9.140625" style="38" customWidth="1"/>
    <col min="2564" max="2564" width="10.5703125" style="38" customWidth="1"/>
    <col min="2565" max="2565" width="14.5703125" style="38" customWidth="1"/>
    <col min="2566" max="2566" width="9.140625" style="38"/>
    <col min="2567" max="2567" width="36.85546875" style="38" customWidth="1"/>
    <col min="2568" max="2568" width="9.140625" style="38"/>
    <col min="2569" max="2576" width="15.5703125" style="38" customWidth="1"/>
    <col min="2577" max="2815" width="9.140625" style="38"/>
    <col min="2816" max="2816" width="8.140625" style="38" customWidth="1"/>
    <col min="2817" max="2817" width="62.42578125" style="38" customWidth="1"/>
    <col min="2818" max="2818" width="5.5703125" style="38" customWidth="1"/>
    <col min="2819" max="2819" width="9.140625" style="38" customWidth="1"/>
    <col min="2820" max="2820" width="10.5703125" style="38" customWidth="1"/>
    <col min="2821" max="2821" width="14.5703125" style="38" customWidth="1"/>
    <col min="2822" max="2822" width="9.140625" style="38"/>
    <col min="2823" max="2823" width="36.85546875" style="38" customWidth="1"/>
    <col min="2824" max="2824" width="9.140625" style="38"/>
    <col min="2825" max="2832" width="15.5703125" style="38" customWidth="1"/>
    <col min="2833" max="3071" width="9.140625" style="38"/>
    <col min="3072" max="3072" width="8.140625" style="38" customWidth="1"/>
    <col min="3073" max="3073" width="62.42578125" style="38" customWidth="1"/>
    <col min="3074" max="3074" width="5.5703125" style="38" customWidth="1"/>
    <col min="3075" max="3075" width="9.140625" style="38" customWidth="1"/>
    <col min="3076" max="3076" width="10.5703125" style="38" customWidth="1"/>
    <col min="3077" max="3077" width="14.5703125" style="38" customWidth="1"/>
    <col min="3078" max="3078" width="9.140625" style="38"/>
    <col min="3079" max="3079" width="36.85546875" style="38" customWidth="1"/>
    <col min="3080" max="3080" width="9.140625" style="38"/>
    <col min="3081" max="3088" width="15.5703125" style="38" customWidth="1"/>
    <col min="3089" max="3327" width="9.140625" style="38"/>
    <col min="3328" max="3328" width="8.140625" style="38" customWidth="1"/>
    <col min="3329" max="3329" width="62.42578125" style="38" customWidth="1"/>
    <col min="3330" max="3330" width="5.5703125" style="38" customWidth="1"/>
    <col min="3331" max="3331" width="9.140625" style="38" customWidth="1"/>
    <col min="3332" max="3332" width="10.5703125" style="38" customWidth="1"/>
    <col min="3333" max="3333" width="14.5703125" style="38" customWidth="1"/>
    <col min="3334" max="3334" width="9.140625" style="38"/>
    <col min="3335" max="3335" width="36.85546875" style="38" customWidth="1"/>
    <col min="3336" max="3336" width="9.140625" style="38"/>
    <col min="3337" max="3344" width="15.5703125" style="38" customWidth="1"/>
    <col min="3345" max="3583" width="9.140625" style="38"/>
    <col min="3584" max="3584" width="8.140625" style="38" customWidth="1"/>
    <col min="3585" max="3585" width="62.42578125" style="38" customWidth="1"/>
    <col min="3586" max="3586" width="5.5703125" style="38" customWidth="1"/>
    <col min="3587" max="3587" width="9.140625" style="38" customWidth="1"/>
    <col min="3588" max="3588" width="10.5703125" style="38" customWidth="1"/>
    <col min="3589" max="3589" width="14.5703125" style="38" customWidth="1"/>
    <col min="3590" max="3590" width="9.140625" style="38"/>
    <col min="3591" max="3591" width="36.85546875" style="38" customWidth="1"/>
    <col min="3592" max="3592" width="9.140625" style="38"/>
    <col min="3593" max="3600" width="15.5703125" style="38" customWidth="1"/>
    <col min="3601" max="3839" width="9.140625" style="38"/>
    <col min="3840" max="3840" width="8.140625" style="38" customWidth="1"/>
    <col min="3841" max="3841" width="62.42578125" style="38" customWidth="1"/>
    <col min="3842" max="3842" width="5.5703125" style="38" customWidth="1"/>
    <col min="3843" max="3843" width="9.140625" style="38" customWidth="1"/>
    <col min="3844" max="3844" width="10.5703125" style="38" customWidth="1"/>
    <col min="3845" max="3845" width="14.5703125" style="38" customWidth="1"/>
    <col min="3846" max="3846" width="9.140625" style="38"/>
    <col min="3847" max="3847" width="36.85546875" style="38" customWidth="1"/>
    <col min="3848" max="3848" width="9.140625" style="38"/>
    <col min="3849" max="3856" width="15.5703125" style="38" customWidth="1"/>
    <col min="3857" max="4095" width="9.140625" style="38"/>
    <col min="4096" max="4096" width="8.140625" style="38" customWidth="1"/>
    <col min="4097" max="4097" width="62.42578125" style="38" customWidth="1"/>
    <col min="4098" max="4098" width="5.5703125" style="38" customWidth="1"/>
    <col min="4099" max="4099" width="9.140625" style="38" customWidth="1"/>
    <col min="4100" max="4100" width="10.5703125" style="38" customWidth="1"/>
    <col min="4101" max="4101" width="14.5703125" style="38" customWidth="1"/>
    <col min="4102" max="4102" width="9.140625" style="38"/>
    <col min="4103" max="4103" width="36.85546875" style="38" customWidth="1"/>
    <col min="4104" max="4104" width="9.140625" style="38"/>
    <col min="4105" max="4112" width="15.5703125" style="38" customWidth="1"/>
    <col min="4113" max="4351" width="9.140625" style="38"/>
    <col min="4352" max="4352" width="8.140625" style="38" customWidth="1"/>
    <col min="4353" max="4353" width="62.42578125" style="38" customWidth="1"/>
    <col min="4354" max="4354" width="5.5703125" style="38" customWidth="1"/>
    <col min="4355" max="4355" width="9.140625" style="38" customWidth="1"/>
    <col min="4356" max="4356" width="10.5703125" style="38" customWidth="1"/>
    <col min="4357" max="4357" width="14.5703125" style="38" customWidth="1"/>
    <col min="4358" max="4358" width="9.140625" style="38"/>
    <col min="4359" max="4359" width="36.85546875" style="38" customWidth="1"/>
    <col min="4360" max="4360" width="9.140625" style="38"/>
    <col min="4361" max="4368" width="15.5703125" style="38" customWidth="1"/>
    <col min="4369" max="4607" width="9.140625" style="38"/>
    <col min="4608" max="4608" width="8.140625" style="38" customWidth="1"/>
    <col min="4609" max="4609" width="62.42578125" style="38" customWidth="1"/>
    <col min="4610" max="4610" width="5.5703125" style="38" customWidth="1"/>
    <col min="4611" max="4611" width="9.140625" style="38" customWidth="1"/>
    <col min="4612" max="4612" width="10.5703125" style="38" customWidth="1"/>
    <col min="4613" max="4613" width="14.5703125" style="38" customWidth="1"/>
    <col min="4614" max="4614" width="9.140625" style="38"/>
    <col min="4615" max="4615" width="36.85546875" style="38" customWidth="1"/>
    <col min="4616" max="4616" width="9.140625" style="38"/>
    <col min="4617" max="4624" width="15.5703125" style="38" customWidth="1"/>
    <col min="4625" max="4863" width="9.140625" style="38"/>
    <col min="4864" max="4864" width="8.140625" style="38" customWidth="1"/>
    <col min="4865" max="4865" width="62.42578125" style="38" customWidth="1"/>
    <col min="4866" max="4866" width="5.5703125" style="38" customWidth="1"/>
    <col min="4867" max="4867" width="9.140625" style="38" customWidth="1"/>
    <col min="4868" max="4868" width="10.5703125" style="38" customWidth="1"/>
    <col min="4869" max="4869" width="14.5703125" style="38" customWidth="1"/>
    <col min="4870" max="4870" width="9.140625" style="38"/>
    <col min="4871" max="4871" width="36.85546875" style="38" customWidth="1"/>
    <col min="4872" max="4872" width="9.140625" style="38"/>
    <col min="4873" max="4880" width="15.5703125" style="38" customWidth="1"/>
    <col min="4881" max="5119" width="9.140625" style="38"/>
    <col min="5120" max="5120" width="8.140625" style="38" customWidth="1"/>
    <col min="5121" max="5121" width="62.42578125" style="38" customWidth="1"/>
    <col min="5122" max="5122" width="5.5703125" style="38" customWidth="1"/>
    <col min="5123" max="5123" width="9.140625" style="38" customWidth="1"/>
    <col min="5124" max="5124" width="10.5703125" style="38" customWidth="1"/>
    <col min="5125" max="5125" width="14.5703125" style="38" customWidth="1"/>
    <col min="5126" max="5126" width="9.140625" style="38"/>
    <col min="5127" max="5127" width="36.85546875" style="38" customWidth="1"/>
    <col min="5128" max="5128" width="9.140625" style="38"/>
    <col min="5129" max="5136" width="15.5703125" style="38" customWidth="1"/>
    <col min="5137" max="5375" width="9.140625" style="38"/>
    <col min="5376" max="5376" width="8.140625" style="38" customWidth="1"/>
    <col min="5377" max="5377" width="62.42578125" style="38" customWidth="1"/>
    <col min="5378" max="5378" width="5.5703125" style="38" customWidth="1"/>
    <col min="5379" max="5379" width="9.140625" style="38" customWidth="1"/>
    <col min="5380" max="5380" width="10.5703125" style="38" customWidth="1"/>
    <col min="5381" max="5381" width="14.5703125" style="38" customWidth="1"/>
    <col min="5382" max="5382" width="9.140625" style="38"/>
    <col min="5383" max="5383" width="36.85546875" style="38" customWidth="1"/>
    <col min="5384" max="5384" width="9.140625" style="38"/>
    <col min="5385" max="5392" width="15.5703125" style="38" customWidth="1"/>
    <col min="5393" max="5631" width="9.140625" style="38"/>
    <col min="5632" max="5632" width="8.140625" style="38" customWidth="1"/>
    <col min="5633" max="5633" width="62.42578125" style="38" customWidth="1"/>
    <col min="5634" max="5634" width="5.5703125" style="38" customWidth="1"/>
    <col min="5635" max="5635" width="9.140625" style="38" customWidth="1"/>
    <col min="5636" max="5636" width="10.5703125" style="38" customWidth="1"/>
    <col min="5637" max="5637" width="14.5703125" style="38" customWidth="1"/>
    <col min="5638" max="5638" width="9.140625" style="38"/>
    <col min="5639" max="5639" width="36.85546875" style="38" customWidth="1"/>
    <col min="5640" max="5640" width="9.140625" style="38"/>
    <col min="5641" max="5648" width="15.5703125" style="38" customWidth="1"/>
    <col min="5649" max="5887" width="9.140625" style="38"/>
    <col min="5888" max="5888" width="8.140625" style="38" customWidth="1"/>
    <col min="5889" max="5889" width="62.42578125" style="38" customWidth="1"/>
    <col min="5890" max="5890" width="5.5703125" style="38" customWidth="1"/>
    <col min="5891" max="5891" width="9.140625" style="38" customWidth="1"/>
    <col min="5892" max="5892" width="10.5703125" style="38" customWidth="1"/>
    <col min="5893" max="5893" width="14.5703125" style="38" customWidth="1"/>
    <col min="5894" max="5894" width="9.140625" style="38"/>
    <col min="5895" max="5895" width="36.85546875" style="38" customWidth="1"/>
    <col min="5896" max="5896" width="9.140625" style="38"/>
    <col min="5897" max="5904" width="15.5703125" style="38" customWidth="1"/>
    <col min="5905" max="6143" width="9.140625" style="38"/>
    <col min="6144" max="6144" width="8.140625" style="38" customWidth="1"/>
    <col min="6145" max="6145" width="62.42578125" style="38" customWidth="1"/>
    <col min="6146" max="6146" width="5.5703125" style="38" customWidth="1"/>
    <col min="6147" max="6147" width="9.140625" style="38" customWidth="1"/>
    <col min="6148" max="6148" width="10.5703125" style="38" customWidth="1"/>
    <col min="6149" max="6149" width="14.5703125" style="38" customWidth="1"/>
    <col min="6150" max="6150" width="9.140625" style="38"/>
    <col min="6151" max="6151" width="36.85546875" style="38" customWidth="1"/>
    <col min="6152" max="6152" width="9.140625" style="38"/>
    <col min="6153" max="6160" width="15.5703125" style="38" customWidth="1"/>
    <col min="6161" max="6399" width="9.140625" style="38"/>
    <col min="6400" max="6400" width="8.140625" style="38" customWidth="1"/>
    <col min="6401" max="6401" width="62.42578125" style="38" customWidth="1"/>
    <col min="6402" max="6402" width="5.5703125" style="38" customWidth="1"/>
    <col min="6403" max="6403" width="9.140625" style="38" customWidth="1"/>
    <col min="6404" max="6404" width="10.5703125" style="38" customWidth="1"/>
    <col min="6405" max="6405" width="14.5703125" style="38" customWidth="1"/>
    <col min="6406" max="6406" width="9.140625" style="38"/>
    <col min="6407" max="6407" width="36.85546875" style="38" customWidth="1"/>
    <col min="6408" max="6408" width="9.140625" style="38"/>
    <col min="6409" max="6416" width="15.5703125" style="38" customWidth="1"/>
    <col min="6417" max="6655" width="9.140625" style="38"/>
    <col min="6656" max="6656" width="8.140625" style="38" customWidth="1"/>
    <col min="6657" max="6657" width="62.42578125" style="38" customWidth="1"/>
    <col min="6658" max="6658" width="5.5703125" style="38" customWidth="1"/>
    <col min="6659" max="6659" width="9.140625" style="38" customWidth="1"/>
    <col min="6660" max="6660" width="10.5703125" style="38" customWidth="1"/>
    <col min="6661" max="6661" width="14.5703125" style="38" customWidth="1"/>
    <col min="6662" max="6662" width="9.140625" style="38"/>
    <col min="6663" max="6663" width="36.85546875" style="38" customWidth="1"/>
    <col min="6664" max="6664" width="9.140625" style="38"/>
    <col min="6665" max="6672" width="15.5703125" style="38" customWidth="1"/>
    <col min="6673" max="6911" width="9.140625" style="38"/>
    <col min="6912" max="6912" width="8.140625" style="38" customWidth="1"/>
    <col min="6913" max="6913" width="62.42578125" style="38" customWidth="1"/>
    <col min="6914" max="6914" width="5.5703125" style="38" customWidth="1"/>
    <col min="6915" max="6915" width="9.140625" style="38" customWidth="1"/>
    <col min="6916" max="6916" width="10.5703125" style="38" customWidth="1"/>
    <col min="6917" max="6917" width="14.5703125" style="38" customWidth="1"/>
    <col min="6918" max="6918" width="9.140625" style="38"/>
    <col min="6919" max="6919" width="36.85546875" style="38" customWidth="1"/>
    <col min="6920" max="6920" width="9.140625" style="38"/>
    <col min="6921" max="6928" width="15.5703125" style="38" customWidth="1"/>
    <col min="6929" max="7167" width="9.140625" style="38"/>
    <col min="7168" max="7168" width="8.140625" style="38" customWidth="1"/>
    <col min="7169" max="7169" width="62.42578125" style="38" customWidth="1"/>
    <col min="7170" max="7170" width="5.5703125" style="38" customWidth="1"/>
    <col min="7171" max="7171" width="9.140625" style="38" customWidth="1"/>
    <col min="7172" max="7172" width="10.5703125" style="38" customWidth="1"/>
    <col min="7173" max="7173" width="14.5703125" style="38" customWidth="1"/>
    <col min="7174" max="7174" width="9.140625" style="38"/>
    <col min="7175" max="7175" width="36.85546875" style="38" customWidth="1"/>
    <col min="7176" max="7176" width="9.140625" style="38"/>
    <col min="7177" max="7184" width="15.5703125" style="38" customWidth="1"/>
    <col min="7185" max="7423" width="9.140625" style="38"/>
    <col min="7424" max="7424" width="8.140625" style="38" customWidth="1"/>
    <col min="7425" max="7425" width="62.42578125" style="38" customWidth="1"/>
    <col min="7426" max="7426" width="5.5703125" style="38" customWidth="1"/>
    <col min="7427" max="7427" width="9.140625" style="38" customWidth="1"/>
    <col min="7428" max="7428" width="10.5703125" style="38" customWidth="1"/>
    <col min="7429" max="7429" width="14.5703125" style="38" customWidth="1"/>
    <col min="7430" max="7430" width="9.140625" style="38"/>
    <col min="7431" max="7431" width="36.85546875" style="38" customWidth="1"/>
    <col min="7432" max="7432" width="9.140625" style="38"/>
    <col min="7433" max="7440" width="15.5703125" style="38" customWidth="1"/>
    <col min="7441" max="7679" width="9.140625" style="38"/>
    <col min="7680" max="7680" width="8.140625" style="38" customWidth="1"/>
    <col min="7681" max="7681" width="62.42578125" style="38" customWidth="1"/>
    <col min="7682" max="7682" width="5.5703125" style="38" customWidth="1"/>
    <col min="7683" max="7683" width="9.140625" style="38" customWidth="1"/>
    <col min="7684" max="7684" width="10.5703125" style="38" customWidth="1"/>
    <col min="7685" max="7685" width="14.5703125" style="38" customWidth="1"/>
    <col min="7686" max="7686" width="9.140625" style="38"/>
    <col min="7687" max="7687" width="36.85546875" style="38" customWidth="1"/>
    <col min="7688" max="7688" width="9.140625" style="38"/>
    <col min="7689" max="7696" width="15.5703125" style="38" customWidth="1"/>
    <col min="7697" max="7935" width="9.140625" style="38"/>
    <col min="7936" max="7936" width="8.140625" style="38" customWidth="1"/>
    <col min="7937" max="7937" width="62.42578125" style="38" customWidth="1"/>
    <col min="7938" max="7938" width="5.5703125" style="38" customWidth="1"/>
    <col min="7939" max="7939" width="9.140625" style="38" customWidth="1"/>
    <col min="7940" max="7940" width="10.5703125" style="38" customWidth="1"/>
    <col min="7941" max="7941" width="14.5703125" style="38" customWidth="1"/>
    <col min="7942" max="7942" width="9.140625" style="38"/>
    <col min="7943" max="7943" width="36.85546875" style="38" customWidth="1"/>
    <col min="7944" max="7944" width="9.140625" style="38"/>
    <col min="7945" max="7952" width="15.5703125" style="38" customWidth="1"/>
    <col min="7953" max="8191" width="9.140625" style="38"/>
    <col min="8192" max="8192" width="8.140625" style="38" customWidth="1"/>
    <col min="8193" max="8193" width="62.42578125" style="38" customWidth="1"/>
    <col min="8194" max="8194" width="5.5703125" style="38" customWidth="1"/>
    <col min="8195" max="8195" width="9.140625" style="38" customWidth="1"/>
    <col min="8196" max="8196" width="10.5703125" style="38" customWidth="1"/>
    <col min="8197" max="8197" width="14.5703125" style="38" customWidth="1"/>
    <col min="8198" max="8198" width="9.140625" style="38"/>
    <col min="8199" max="8199" width="36.85546875" style="38" customWidth="1"/>
    <col min="8200" max="8200" width="9.140625" style="38"/>
    <col min="8201" max="8208" width="15.5703125" style="38" customWidth="1"/>
    <col min="8209" max="8447" width="9.140625" style="38"/>
    <col min="8448" max="8448" width="8.140625" style="38" customWidth="1"/>
    <col min="8449" max="8449" width="62.42578125" style="38" customWidth="1"/>
    <col min="8450" max="8450" width="5.5703125" style="38" customWidth="1"/>
    <col min="8451" max="8451" width="9.140625" style="38" customWidth="1"/>
    <col min="8452" max="8452" width="10.5703125" style="38" customWidth="1"/>
    <col min="8453" max="8453" width="14.5703125" style="38" customWidth="1"/>
    <col min="8454" max="8454" width="9.140625" style="38"/>
    <col min="8455" max="8455" width="36.85546875" style="38" customWidth="1"/>
    <col min="8456" max="8456" width="9.140625" style="38"/>
    <col min="8457" max="8464" width="15.5703125" style="38" customWidth="1"/>
    <col min="8465" max="8703" width="9.140625" style="38"/>
    <col min="8704" max="8704" width="8.140625" style="38" customWidth="1"/>
    <col min="8705" max="8705" width="62.42578125" style="38" customWidth="1"/>
    <col min="8706" max="8706" width="5.5703125" style="38" customWidth="1"/>
    <col min="8707" max="8707" width="9.140625" style="38" customWidth="1"/>
    <col min="8708" max="8708" width="10.5703125" style="38" customWidth="1"/>
    <col min="8709" max="8709" width="14.5703125" style="38" customWidth="1"/>
    <col min="8710" max="8710" width="9.140625" style="38"/>
    <col min="8711" max="8711" width="36.85546875" style="38" customWidth="1"/>
    <col min="8712" max="8712" width="9.140625" style="38"/>
    <col min="8713" max="8720" width="15.5703125" style="38" customWidth="1"/>
    <col min="8721" max="8959" width="9.140625" style="38"/>
    <col min="8960" max="8960" width="8.140625" style="38" customWidth="1"/>
    <col min="8961" max="8961" width="62.42578125" style="38" customWidth="1"/>
    <col min="8962" max="8962" width="5.5703125" style="38" customWidth="1"/>
    <col min="8963" max="8963" width="9.140625" style="38" customWidth="1"/>
    <col min="8964" max="8964" width="10.5703125" style="38" customWidth="1"/>
    <col min="8965" max="8965" width="14.5703125" style="38" customWidth="1"/>
    <col min="8966" max="8966" width="9.140625" style="38"/>
    <col min="8967" max="8967" width="36.85546875" style="38" customWidth="1"/>
    <col min="8968" max="8968" width="9.140625" style="38"/>
    <col min="8969" max="8976" width="15.5703125" style="38" customWidth="1"/>
    <col min="8977" max="9215" width="9.140625" style="38"/>
    <col min="9216" max="9216" width="8.140625" style="38" customWidth="1"/>
    <col min="9217" max="9217" width="62.42578125" style="38" customWidth="1"/>
    <col min="9218" max="9218" width="5.5703125" style="38" customWidth="1"/>
    <col min="9219" max="9219" width="9.140625" style="38" customWidth="1"/>
    <col min="9220" max="9220" width="10.5703125" style="38" customWidth="1"/>
    <col min="9221" max="9221" width="14.5703125" style="38" customWidth="1"/>
    <col min="9222" max="9222" width="9.140625" style="38"/>
    <col min="9223" max="9223" width="36.85546875" style="38" customWidth="1"/>
    <col min="9224" max="9224" width="9.140625" style="38"/>
    <col min="9225" max="9232" width="15.5703125" style="38" customWidth="1"/>
    <col min="9233" max="9471" width="9.140625" style="38"/>
    <col min="9472" max="9472" width="8.140625" style="38" customWidth="1"/>
    <col min="9473" max="9473" width="62.42578125" style="38" customWidth="1"/>
    <col min="9474" max="9474" width="5.5703125" style="38" customWidth="1"/>
    <col min="9475" max="9475" width="9.140625" style="38" customWidth="1"/>
    <col min="9476" max="9476" width="10.5703125" style="38" customWidth="1"/>
    <col min="9477" max="9477" width="14.5703125" style="38" customWidth="1"/>
    <col min="9478" max="9478" width="9.140625" style="38"/>
    <col min="9479" max="9479" width="36.85546875" style="38" customWidth="1"/>
    <col min="9480" max="9480" width="9.140625" style="38"/>
    <col min="9481" max="9488" width="15.5703125" style="38" customWidth="1"/>
    <col min="9489" max="9727" width="9.140625" style="38"/>
    <col min="9728" max="9728" width="8.140625" style="38" customWidth="1"/>
    <col min="9729" max="9729" width="62.42578125" style="38" customWidth="1"/>
    <col min="9730" max="9730" width="5.5703125" style="38" customWidth="1"/>
    <col min="9731" max="9731" width="9.140625" style="38" customWidth="1"/>
    <col min="9732" max="9732" width="10.5703125" style="38" customWidth="1"/>
    <col min="9733" max="9733" width="14.5703125" style="38" customWidth="1"/>
    <col min="9734" max="9734" width="9.140625" style="38"/>
    <col min="9735" max="9735" width="36.85546875" style="38" customWidth="1"/>
    <col min="9736" max="9736" width="9.140625" style="38"/>
    <col min="9737" max="9744" width="15.5703125" style="38" customWidth="1"/>
    <col min="9745" max="9983" width="9.140625" style="38"/>
    <col min="9984" max="9984" width="8.140625" style="38" customWidth="1"/>
    <col min="9985" max="9985" width="62.42578125" style="38" customWidth="1"/>
    <col min="9986" max="9986" width="5.5703125" style="38" customWidth="1"/>
    <col min="9987" max="9987" width="9.140625" style="38" customWidth="1"/>
    <col min="9988" max="9988" width="10.5703125" style="38" customWidth="1"/>
    <col min="9989" max="9989" width="14.5703125" style="38" customWidth="1"/>
    <col min="9990" max="9990" width="9.140625" style="38"/>
    <col min="9991" max="9991" width="36.85546875" style="38" customWidth="1"/>
    <col min="9992" max="9992" width="9.140625" style="38"/>
    <col min="9993" max="10000" width="15.5703125" style="38" customWidth="1"/>
    <col min="10001" max="10239" width="9.140625" style="38"/>
    <col min="10240" max="10240" width="8.140625" style="38" customWidth="1"/>
    <col min="10241" max="10241" width="62.42578125" style="38" customWidth="1"/>
    <col min="10242" max="10242" width="5.5703125" style="38" customWidth="1"/>
    <col min="10243" max="10243" width="9.140625" style="38" customWidth="1"/>
    <col min="10244" max="10244" width="10.5703125" style="38" customWidth="1"/>
    <col min="10245" max="10245" width="14.5703125" style="38" customWidth="1"/>
    <col min="10246" max="10246" width="9.140625" style="38"/>
    <col min="10247" max="10247" width="36.85546875" style="38" customWidth="1"/>
    <col min="10248" max="10248" width="9.140625" style="38"/>
    <col min="10249" max="10256" width="15.5703125" style="38" customWidth="1"/>
    <col min="10257" max="10495" width="9.140625" style="38"/>
    <col min="10496" max="10496" width="8.140625" style="38" customWidth="1"/>
    <col min="10497" max="10497" width="62.42578125" style="38" customWidth="1"/>
    <col min="10498" max="10498" width="5.5703125" style="38" customWidth="1"/>
    <col min="10499" max="10499" width="9.140625" style="38" customWidth="1"/>
    <col min="10500" max="10500" width="10.5703125" style="38" customWidth="1"/>
    <col min="10501" max="10501" width="14.5703125" style="38" customWidth="1"/>
    <col min="10502" max="10502" width="9.140625" style="38"/>
    <col min="10503" max="10503" width="36.85546875" style="38" customWidth="1"/>
    <col min="10504" max="10504" width="9.140625" style="38"/>
    <col min="10505" max="10512" width="15.5703125" style="38" customWidth="1"/>
    <col min="10513" max="10751" width="9.140625" style="38"/>
    <col min="10752" max="10752" width="8.140625" style="38" customWidth="1"/>
    <col min="10753" max="10753" width="62.42578125" style="38" customWidth="1"/>
    <col min="10754" max="10754" width="5.5703125" style="38" customWidth="1"/>
    <col min="10755" max="10755" width="9.140625" style="38" customWidth="1"/>
    <col min="10756" max="10756" width="10.5703125" style="38" customWidth="1"/>
    <col min="10757" max="10757" width="14.5703125" style="38" customWidth="1"/>
    <col min="10758" max="10758" width="9.140625" style="38"/>
    <col min="10759" max="10759" width="36.85546875" style="38" customWidth="1"/>
    <col min="10760" max="10760" width="9.140625" style="38"/>
    <col min="10761" max="10768" width="15.5703125" style="38" customWidth="1"/>
    <col min="10769" max="11007" width="9.140625" style="38"/>
    <col min="11008" max="11008" width="8.140625" style="38" customWidth="1"/>
    <col min="11009" max="11009" width="62.42578125" style="38" customWidth="1"/>
    <col min="11010" max="11010" width="5.5703125" style="38" customWidth="1"/>
    <col min="11011" max="11011" width="9.140625" style="38" customWidth="1"/>
    <col min="11012" max="11012" width="10.5703125" style="38" customWidth="1"/>
    <col min="11013" max="11013" width="14.5703125" style="38" customWidth="1"/>
    <col min="11014" max="11014" width="9.140625" style="38"/>
    <col min="11015" max="11015" width="36.85546875" style="38" customWidth="1"/>
    <col min="11016" max="11016" width="9.140625" style="38"/>
    <col min="11017" max="11024" width="15.5703125" style="38" customWidth="1"/>
    <col min="11025" max="11263" width="9.140625" style="38"/>
    <col min="11264" max="11264" width="8.140625" style="38" customWidth="1"/>
    <col min="11265" max="11265" width="62.42578125" style="38" customWidth="1"/>
    <col min="11266" max="11266" width="5.5703125" style="38" customWidth="1"/>
    <col min="11267" max="11267" width="9.140625" style="38" customWidth="1"/>
    <col min="11268" max="11268" width="10.5703125" style="38" customWidth="1"/>
    <col min="11269" max="11269" width="14.5703125" style="38" customWidth="1"/>
    <col min="11270" max="11270" width="9.140625" style="38"/>
    <col min="11271" max="11271" width="36.85546875" style="38" customWidth="1"/>
    <col min="11272" max="11272" width="9.140625" style="38"/>
    <col min="11273" max="11280" width="15.5703125" style="38" customWidth="1"/>
    <col min="11281" max="11519" width="9.140625" style="38"/>
    <col min="11520" max="11520" width="8.140625" style="38" customWidth="1"/>
    <col min="11521" max="11521" width="62.42578125" style="38" customWidth="1"/>
    <col min="11522" max="11522" width="5.5703125" style="38" customWidth="1"/>
    <col min="11523" max="11523" width="9.140625" style="38" customWidth="1"/>
    <col min="11524" max="11524" width="10.5703125" style="38" customWidth="1"/>
    <col min="11525" max="11525" width="14.5703125" style="38" customWidth="1"/>
    <col min="11526" max="11526" width="9.140625" style="38"/>
    <col min="11527" max="11527" width="36.85546875" style="38" customWidth="1"/>
    <col min="11528" max="11528" width="9.140625" style="38"/>
    <col min="11529" max="11536" width="15.5703125" style="38" customWidth="1"/>
    <col min="11537" max="11775" width="9.140625" style="38"/>
    <col min="11776" max="11776" width="8.140625" style="38" customWidth="1"/>
    <col min="11777" max="11777" width="62.42578125" style="38" customWidth="1"/>
    <col min="11778" max="11778" width="5.5703125" style="38" customWidth="1"/>
    <col min="11779" max="11779" width="9.140625" style="38" customWidth="1"/>
    <col min="11780" max="11780" width="10.5703125" style="38" customWidth="1"/>
    <col min="11781" max="11781" width="14.5703125" style="38" customWidth="1"/>
    <col min="11782" max="11782" width="9.140625" style="38"/>
    <col min="11783" max="11783" width="36.85546875" style="38" customWidth="1"/>
    <col min="11784" max="11784" width="9.140625" style="38"/>
    <col min="11785" max="11792" width="15.5703125" style="38" customWidth="1"/>
    <col min="11793" max="12031" width="9.140625" style="38"/>
    <col min="12032" max="12032" width="8.140625" style="38" customWidth="1"/>
    <col min="12033" max="12033" width="62.42578125" style="38" customWidth="1"/>
    <col min="12034" max="12034" width="5.5703125" style="38" customWidth="1"/>
    <col min="12035" max="12035" width="9.140625" style="38" customWidth="1"/>
    <col min="12036" max="12036" width="10.5703125" style="38" customWidth="1"/>
    <col min="12037" max="12037" width="14.5703125" style="38" customWidth="1"/>
    <col min="12038" max="12038" width="9.140625" style="38"/>
    <col min="12039" max="12039" width="36.85546875" style="38" customWidth="1"/>
    <col min="12040" max="12040" width="9.140625" style="38"/>
    <col min="12041" max="12048" width="15.5703125" style="38" customWidth="1"/>
    <col min="12049" max="12287" width="9.140625" style="38"/>
    <col min="12288" max="12288" width="8.140625" style="38" customWidth="1"/>
    <col min="12289" max="12289" width="62.42578125" style="38" customWidth="1"/>
    <col min="12290" max="12290" width="5.5703125" style="38" customWidth="1"/>
    <col min="12291" max="12291" width="9.140625" style="38" customWidth="1"/>
    <col min="12292" max="12292" width="10.5703125" style="38" customWidth="1"/>
    <col min="12293" max="12293" width="14.5703125" style="38" customWidth="1"/>
    <col min="12294" max="12294" width="9.140625" style="38"/>
    <col min="12295" max="12295" width="36.85546875" style="38" customWidth="1"/>
    <col min="12296" max="12296" width="9.140625" style="38"/>
    <col min="12297" max="12304" width="15.5703125" style="38" customWidth="1"/>
    <col min="12305" max="12543" width="9.140625" style="38"/>
    <col min="12544" max="12544" width="8.140625" style="38" customWidth="1"/>
    <col min="12545" max="12545" width="62.42578125" style="38" customWidth="1"/>
    <col min="12546" max="12546" width="5.5703125" style="38" customWidth="1"/>
    <col min="12547" max="12547" width="9.140625" style="38" customWidth="1"/>
    <col min="12548" max="12548" width="10.5703125" style="38" customWidth="1"/>
    <col min="12549" max="12549" width="14.5703125" style="38" customWidth="1"/>
    <col min="12550" max="12550" width="9.140625" style="38"/>
    <col min="12551" max="12551" width="36.85546875" style="38" customWidth="1"/>
    <col min="12552" max="12552" width="9.140625" style="38"/>
    <col min="12553" max="12560" width="15.5703125" style="38" customWidth="1"/>
    <col min="12561" max="12799" width="9.140625" style="38"/>
    <col min="12800" max="12800" width="8.140625" style="38" customWidth="1"/>
    <col min="12801" max="12801" width="62.42578125" style="38" customWidth="1"/>
    <col min="12802" max="12802" width="5.5703125" style="38" customWidth="1"/>
    <col min="12803" max="12803" width="9.140625" style="38" customWidth="1"/>
    <col min="12804" max="12804" width="10.5703125" style="38" customWidth="1"/>
    <col min="12805" max="12805" width="14.5703125" style="38" customWidth="1"/>
    <col min="12806" max="12806" width="9.140625" style="38"/>
    <col min="12807" max="12807" width="36.85546875" style="38" customWidth="1"/>
    <col min="12808" max="12808" width="9.140625" style="38"/>
    <col min="12809" max="12816" width="15.5703125" style="38" customWidth="1"/>
    <col min="12817" max="13055" width="9.140625" style="38"/>
    <col min="13056" max="13056" width="8.140625" style="38" customWidth="1"/>
    <col min="13057" max="13057" width="62.42578125" style="38" customWidth="1"/>
    <col min="13058" max="13058" width="5.5703125" style="38" customWidth="1"/>
    <col min="13059" max="13059" width="9.140625" style="38" customWidth="1"/>
    <col min="13060" max="13060" width="10.5703125" style="38" customWidth="1"/>
    <col min="13061" max="13061" width="14.5703125" style="38" customWidth="1"/>
    <col min="13062" max="13062" width="9.140625" style="38"/>
    <col min="13063" max="13063" width="36.85546875" style="38" customWidth="1"/>
    <col min="13064" max="13064" width="9.140625" style="38"/>
    <col min="13065" max="13072" width="15.5703125" style="38" customWidth="1"/>
    <col min="13073" max="13311" width="9.140625" style="38"/>
    <col min="13312" max="13312" width="8.140625" style="38" customWidth="1"/>
    <col min="13313" max="13313" width="62.42578125" style="38" customWidth="1"/>
    <col min="13314" max="13314" width="5.5703125" style="38" customWidth="1"/>
    <col min="13315" max="13315" width="9.140625" style="38" customWidth="1"/>
    <col min="13316" max="13316" width="10.5703125" style="38" customWidth="1"/>
    <col min="13317" max="13317" width="14.5703125" style="38" customWidth="1"/>
    <col min="13318" max="13318" width="9.140625" style="38"/>
    <col min="13319" max="13319" width="36.85546875" style="38" customWidth="1"/>
    <col min="13320" max="13320" width="9.140625" style="38"/>
    <col min="13321" max="13328" width="15.5703125" style="38" customWidth="1"/>
    <col min="13329" max="13567" width="9.140625" style="38"/>
    <col min="13568" max="13568" width="8.140625" style="38" customWidth="1"/>
    <col min="13569" max="13569" width="62.42578125" style="38" customWidth="1"/>
    <col min="13570" max="13570" width="5.5703125" style="38" customWidth="1"/>
    <col min="13571" max="13571" width="9.140625" style="38" customWidth="1"/>
    <col min="13572" max="13572" width="10.5703125" style="38" customWidth="1"/>
    <col min="13573" max="13573" width="14.5703125" style="38" customWidth="1"/>
    <col min="13574" max="13574" width="9.140625" style="38"/>
    <col min="13575" max="13575" width="36.85546875" style="38" customWidth="1"/>
    <col min="13576" max="13576" width="9.140625" style="38"/>
    <col min="13577" max="13584" width="15.5703125" style="38" customWidth="1"/>
    <col min="13585" max="13823" width="9.140625" style="38"/>
    <col min="13824" max="13824" width="8.140625" style="38" customWidth="1"/>
    <col min="13825" max="13825" width="62.42578125" style="38" customWidth="1"/>
    <col min="13826" max="13826" width="5.5703125" style="38" customWidth="1"/>
    <col min="13827" max="13827" width="9.140625" style="38" customWidth="1"/>
    <col min="13828" max="13828" width="10.5703125" style="38" customWidth="1"/>
    <col min="13829" max="13829" width="14.5703125" style="38" customWidth="1"/>
    <col min="13830" max="13830" width="9.140625" style="38"/>
    <col min="13831" max="13831" width="36.85546875" style="38" customWidth="1"/>
    <col min="13832" max="13832" width="9.140625" style="38"/>
    <col min="13833" max="13840" width="15.5703125" style="38" customWidth="1"/>
    <col min="13841" max="14079" width="9.140625" style="38"/>
    <col min="14080" max="14080" width="8.140625" style="38" customWidth="1"/>
    <col min="14081" max="14081" width="62.42578125" style="38" customWidth="1"/>
    <col min="14082" max="14082" width="5.5703125" style="38" customWidth="1"/>
    <col min="14083" max="14083" width="9.140625" style="38" customWidth="1"/>
    <col min="14084" max="14084" width="10.5703125" style="38" customWidth="1"/>
    <col min="14085" max="14085" width="14.5703125" style="38" customWidth="1"/>
    <col min="14086" max="14086" width="9.140625" style="38"/>
    <col min="14087" max="14087" width="36.85546875" style="38" customWidth="1"/>
    <col min="14088" max="14088" width="9.140625" style="38"/>
    <col min="14089" max="14096" width="15.5703125" style="38" customWidth="1"/>
    <col min="14097" max="14335" width="9.140625" style="38"/>
    <col min="14336" max="14336" width="8.140625" style="38" customWidth="1"/>
    <col min="14337" max="14337" width="62.42578125" style="38" customWidth="1"/>
    <col min="14338" max="14338" width="5.5703125" style="38" customWidth="1"/>
    <col min="14339" max="14339" width="9.140625" style="38" customWidth="1"/>
    <col min="14340" max="14340" width="10.5703125" style="38" customWidth="1"/>
    <col min="14341" max="14341" width="14.5703125" style="38" customWidth="1"/>
    <col min="14342" max="14342" width="9.140625" style="38"/>
    <col min="14343" max="14343" width="36.85546875" style="38" customWidth="1"/>
    <col min="14344" max="14344" width="9.140625" style="38"/>
    <col min="14345" max="14352" width="15.5703125" style="38" customWidth="1"/>
    <col min="14353" max="14591" width="9.140625" style="38"/>
    <col min="14592" max="14592" width="8.140625" style="38" customWidth="1"/>
    <col min="14593" max="14593" width="62.42578125" style="38" customWidth="1"/>
    <col min="14594" max="14594" width="5.5703125" style="38" customWidth="1"/>
    <col min="14595" max="14595" width="9.140625" style="38" customWidth="1"/>
    <col min="14596" max="14596" width="10.5703125" style="38" customWidth="1"/>
    <col min="14597" max="14597" width="14.5703125" style="38" customWidth="1"/>
    <col min="14598" max="14598" width="9.140625" style="38"/>
    <col min="14599" max="14599" width="36.85546875" style="38" customWidth="1"/>
    <col min="14600" max="14600" width="9.140625" style="38"/>
    <col min="14601" max="14608" width="15.5703125" style="38" customWidth="1"/>
    <col min="14609" max="14847" width="9.140625" style="38"/>
    <col min="14848" max="14848" width="8.140625" style="38" customWidth="1"/>
    <col min="14849" max="14849" width="62.42578125" style="38" customWidth="1"/>
    <col min="14850" max="14850" width="5.5703125" style="38" customWidth="1"/>
    <col min="14851" max="14851" width="9.140625" style="38" customWidth="1"/>
    <col min="14852" max="14852" width="10.5703125" style="38" customWidth="1"/>
    <col min="14853" max="14853" width="14.5703125" style="38" customWidth="1"/>
    <col min="14854" max="14854" width="9.140625" style="38"/>
    <col min="14855" max="14855" width="36.85546875" style="38" customWidth="1"/>
    <col min="14856" max="14856" width="9.140625" style="38"/>
    <col min="14857" max="14864" width="15.5703125" style="38" customWidth="1"/>
    <col min="14865" max="15103" width="9.140625" style="38"/>
    <col min="15104" max="15104" width="8.140625" style="38" customWidth="1"/>
    <col min="15105" max="15105" width="62.42578125" style="38" customWidth="1"/>
    <col min="15106" max="15106" width="5.5703125" style="38" customWidth="1"/>
    <col min="15107" max="15107" width="9.140625" style="38" customWidth="1"/>
    <col min="15108" max="15108" width="10.5703125" style="38" customWidth="1"/>
    <col min="15109" max="15109" width="14.5703125" style="38" customWidth="1"/>
    <col min="15110" max="15110" width="9.140625" style="38"/>
    <col min="15111" max="15111" width="36.85546875" style="38" customWidth="1"/>
    <col min="15112" max="15112" width="9.140625" style="38"/>
    <col min="15113" max="15120" width="15.5703125" style="38" customWidth="1"/>
    <col min="15121" max="15359" width="9.140625" style="38"/>
    <col min="15360" max="15360" width="8.140625" style="38" customWidth="1"/>
    <col min="15361" max="15361" width="62.42578125" style="38" customWidth="1"/>
    <col min="15362" max="15362" width="5.5703125" style="38" customWidth="1"/>
    <col min="15363" max="15363" width="9.140625" style="38" customWidth="1"/>
    <col min="15364" max="15364" width="10.5703125" style="38" customWidth="1"/>
    <col min="15365" max="15365" width="14.5703125" style="38" customWidth="1"/>
    <col min="15366" max="15366" width="9.140625" style="38"/>
    <col min="15367" max="15367" width="36.85546875" style="38" customWidth="1"/>
    <col min="15368" max="15368" width="9.140625" style="38"/>
    <col min="15369" max="15376" width="15.5703125" style="38" customWidth="1"/>
    <col min="15377" max="15615" width="9.140625" style="38"/>
    <col min="15616" max="15616" width="8.140625" style="38" customWidth="1"/>
    <col min="15617" max="15617" width="62.42578125" style="38" customWidth="1"/>
    <col min="15618" max="15618" width="5.5703125" style="38" customWidth="1"/>
    <col min="15619" max="15619" width="9.140625" style="38" customWidth="1"/>
    <col min="15620" max="15620" width="10.5703125" style="38" customWidth="1"/>
    <col min="15621" max="15621" width="14.5703125" style="38" customWidth="1"/>
    <col min="15622" max="15622" width="9.140625" style="38"/>
    <col min="15623" max="15623" width="36.85546875" style="38" customWidth="1"/>
    <col min="15624" max="15624" width="9.140625" style="38"/>
    <col min="15625" max="15632" width="15.5703125" style="38" customWidth="1"/>
    <col min="15633" max="15871" width="9.140625" style="38"/>
    <col min="15872" max="15872" width="8.140625" style="38" customWidth="1"/>
    <col min="15873" max="15873" width="62.42578125" style="38" customWidth="1"/>
    <col min="15874" max="15874" width="5.5703125" style="38" customWidth="1"/>
    <col min="15875" max="15875" width="9.140625" style="38" customWidth="1"/>
    <col min="15876" max="15876" width="10.5703125" style="38" customWidth="1"/>
    <col min="15877" max="15877" width="14.5703125" style="38" customWidth="1"/>
    <col min="15878" max="15878" width="9.140625" style="38"/>
    <col min="15879" max="15879" width="36.85546875" style="38" customWidth="1"/>
    <col min="15880" max="15880" width="9.140625" style="38"/>
    <col min="15881" max="15888" width="15.5703125" style="38" customWidth="1"/>
    <col min="15889" max="16127" width="9.140625" style="38"/>
    <col min="16128" max="16128" width="8.140625" style="38" customWidth="1"/>
    <col min="16129" max="16129" width="62.42578125" style="38" customWidth="1"/>
    <col min="16130" max="16130" width="5.5703125" style="38" customWidth="1"/>
    <col min="16131" max="16131" width="9.140625" style="38" customWidth="1"/>
    <col min="16132" max="16132" width="10.5703125" style="38" customWidth="1"/>
    <col min="16133" max="16133" width="14.5703125" style="38" customWidth="1"/>
    <col min="16134" max="16134" width="9.140625" style="38"/>
    <col min="16135" max="16135" width="36.85546875" style="38" customWidth="1"/>
    <col min="16136" max="16136" width="9.140625" style="38"/>
    <col min="16137" max="16144" width="15.5703125" style="38" customWidth="1"/>
    <col min="16145" max="16383" width="9.140625" style="38"/>
    <col min="16384" max="16384" width="9.140625" style="38" customWidth="1"/>
  </cols>
  <sheetData>
    <row r="1" spans="1:8">
      <c r="A1" s="49"/>
      <c r="B1" s="50"/>
      <c r="D1" s="51"/>
    </row>
    <row r="2" spans="1:8">
      <c r="B2" s="45"/>
      <c r="C2" s="152"/>
      <c r="E2" s="60"/>
      <c r="F2" s="161"/>
    </row>
    <row r="3" spans="1:8">
      <c r="A3" s="133" t="s">
        <v>171</v>
      </c>
      <c r="B3" s="38"/>
      <c r="C3" s="35"/>
      <c r="D3" s="35"/>
      <c r="E3" s="162"/>
      <c r="F3" s="134"/>
    </row>
    <row r="4" spans="1:8" s="292" customFormat="1" ht="27.75" customHeight="1">
      <c r="A4" s="293" t="s">
        <v>172</v>
      </c>
      <c r="B4" s="310" t="s">
        <v>195</v>
      </c>
      <c r="C4" s="311"/>
      <c r="D4" s="312"/>
      <c r="E4" s="310" t="s">
        <v>173</v>
      </c>
      <c r="F4" s="312"/>
    </row>
    <row r="5" spans="1:8" ht="23.1" customHeight="1">
      <c r="A5" s="44">
        <v>1</v>
      </c>
      <c r="B5" s="145" t="s">
        <v>174</v>
      </c>
      <c r="C5" s="51"/>
      <c r="D5" s="163"/>
      <c r="E5" s="164"/>
      <c r="F5" s="165">
        <f>'Bill No. 1 General Items'!F21</f>
        <v>0</v>
      </c>
    </row>
    <row r="6" spans="1:8" ht="23.1" customHeight="1">
      <c r="A6" s="44">
        <v>2</v>
      </c>
      <c r="B6" s="145" t="s">
        <v>175</v>
      </c>
      <c r="C6" s="51"/>
      <c r="D6" s="163"/>
      <c r="E6" s="164"/>
      <c r="F6" s="165">
        <f>'Bill No. 2 BH Mechanization'!F50</f>
        <v>0</v>
      </c>
    </row>
    <row r="7" spans="1:8" ht="23.1" customHeight="1">
      <c r="A7" s="44">
        <v>3</v>
      </c>
      <c r="B7" s="145" t="s">
        <v>176</v>
      </c>
      <c r="C7" s="51"/>
      <c r="D7" s="163"/>
      <c r="E7" s="164"/>
      <c r="F7" s="165">
        <f>'Bill No. 3 BH Site Works'!F26</f>
        <v>0</v>
      </c>
    </row>
    <row r="8" spans="1:8" ht="23.1" customHeight="1">
      <c r="A8" s="44">
        <v>4</v>
      </c>
      <c r="B8" s="145" t="s">
        <v>177</v>
      </c>
      <c r="C8" s="51"/>
      <c r="D8" s="163"/>
      <c r="E8" s="164"/>
      <c r="F8" s="165">
        <f>'Bill No. 4 - Transmission'!F53</f>
        <v>0</v>
      </c>
    </row>
    <row r="9" spans="1:8" ht="23.1" customHeight="1">
      <c r="A9" s="44">
        <v>5</v>
      </c>
      <c r="B9" s="145" t="s">
        <v>188</v>
      </c>
      <c r="C9" s="51"/>
      <c r="D9" s="163"/>
      <c r="E9" s="164"/>
      <c r="F9" s="165">
        <f>'Bill No. 6 Distribution'!F53</f>
        <v>0</v>
      </c>
    </row>
    <row r="10" spans="1:8" ht="23.1" customHeight="1">
      <c r="A10" s="44">
        <v>6</v>
      </c>
      <c r="B10" s="52" t="s">
        <v>178</v>
      </c>
      <c r="C10" s="51"/>
      <c r="D10" s="163"/>
      <c r="E10" s="164"/>
      <c r="F10" s="165">
        <f>'Bill No. 7 Service Facilities'!F41</f>
        <v>0</v>
      </c>
    </row>
    <row r="11" spans="1:8" ht="23.1" customHeight="1">
      <c r="A11" s="44">
        <v>7</v>
      </c>
      <c r="B11" s="52" t="s">
        <v>225</v>
      </c>
      <c r="C11" s="51"/>
      <c r="D11" s="313"/>
      <c r="E11" s="164"/>
      <c r="F11" s="165">
        <f>'Bill No. 7 Service Facilities'!F42</f>
        <v>0</v>
      </c>
    </row>
    <row r="12" spans="1:8" ht="23.1" customHeight="1">
      <c r="A12" s="44">
        <v>8</v>
      </c>
      <c r="B12" s="145" t="s">
        <v>179</v>
      </c>
      <c r="C12" s="51"/>
      <c r="D12" s="51"/>
      <c r="E12" s="176"/>
      <c r="F12" s="165">
        <f>'Bill No. 7 Service Facilities'!F43</f>
        <v>0</v>
      </c>
    </row>
    <row r="13" spans="1:8" ht="23.1" customHeight="1">
      <c r="A13" s="44"/>
      <c r="B13" s="145"/>
      <c r="C13" s="51"/>
      <c r="D13" s="163"/>
      <c r="E13" s="164"/>
      <c r="F13" s="165"/>
    </row>
    <row r="14" spans="1:8" ht="23.1" customHeight="1">
      <c r="A14" s="135"/>
      <c r="B14" s="166" t="s">
        <v>202</v>
      </c>
      <c r="C14" s="177"/>
      <c r="D14" s="167"/>
      <c r="E14" s="168"/>
      <c r="F14" s="169">
        <f>SUM(F5:F13)</f>
        <v>0</v>
      </c>
      <c r="G14" s="48"/>
      <c r="H14" s="170"/>
    </row>
    <row r="15" spans="1:8" ht="23.1" customHeight="1">
      <c r="A15" s="39"/>
      <c r="B15" s="171" t="s">
        <v>180</v>
      </c>
      <c r="C15" s="51"/>
      <c r="D15" s="163"/>
      <c r="E15" s="164"/>
      <c r="F15" s="172">
        <f>F14*5/100</f>
        <v>0</v>
      </c>
    </row>
    <row r="16" spans="1:8" ht="23.1" customHeight="1">
      <c r="A16" s="173"/>
      <c r="B16" s="174" t="s">
        <v>181</v>
      </c>
      <c r="C16" s="58"/>
      <c r="D16" s="175"/>
      <c r="E16" s="71"/>
      <c r="F16" s="295">
        <f>F14+F15</f>
        <v>0</v>
      </c>
    </row>
    <row r="17" spans="1:6" ht="23.25" customHeight="1">
      <c r="A17" s="51"/>
      <c r="E17" s="60"/>
      <c r="F17" s="161"/>
    </row>
  </sheetData>
  <mergeCells count="2">
    <mergeCell ref="B4:D4"/>
    <mergeCell ref="E4:F4"/>
  </mergeCells>
  <pageMargins left="0.25" right="0.25" top="0.75" bottom="0.75" header="0.3" footer="0.3"/>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Bill No. 1 General Items</vt:lpstr>
      <vt:lpstr>Bill No. 2 BH Mechanization</vt:lpstr>
      <vt:lpstr>Bill No. 3 BH Site Works</vt:lpstr>
      <vt:lpstr>Bill No. 4 - Transmission</vt:lpstr>
      <vt:lpstr>Bill No. 5 - Solar System</vt:lpstr>
      <vt:lpstr>Bill No. 6 Distribution</vt:lpstr>
      <vt:lpstr>Bill No. 7 Service Facilities</vt:lpstr>
      <vt:lpstr>Bill No. 8 Dedicated Power</vt:lpstr>
      <vt:lpstr>Bill Summary</vt:lpstr>
      <vt:lpstr>'Bill No. 1 General Items'!Print_Area</vt:lpstr>
      <vt:lpstr>'Bill No. 2 BH Mechanization'!Print_Area</vt:lpstr>
      <vt:lpstr>'Bill No. 3 BH Site Works'!Print_Area</vt:lpstr>
      <vt:lpstr>'Bill No. 4 - Transmission'!Print_Area</vt:lpstr>
      <vt:lpstr>'Bill No. 6 Distribution'!Print_Area</vt:lpstr>
      <vt:lpstr>'Bill No. 7 Service Facilities'!Print_Area</vt:lpstr>
      <vt:lpstr>'Bill No. 8 Dedicated Power'!Print_Area</vt:lpstr>
      <vt:lpstr>'Bill Summary'!Print_Area</vt:lpstr>
      <vt:lpstr>'Bill No. 4 - Transmission'!Print_Titles</vt:lpstr>
      <vt:lpstr>'Bill No. 6 Distribution'!Print_Titles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 Apogba</dc:creator>
  <cp:lastModifiedBy>Perpetual Diabene</cp:lastModifiedBy>
  <cp:lastPrinted>2023-10-31T14:23:23Z</cp:lastPrinted>
  <dcterms:created xsi:type="dcterms:W3CDTF">2006-09-16T00:00:00Z</dcterms:created>
  <dcterms:modified xsi:type="dcterms:W3CDTF">2024-03-08T09:30:33Z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1033-11.2.0.11210</vt:lpwstr>
  </property>
  <property fmtid="{D5CDD505-2E9C-101B-9397-08002B2CF9AE}" pid="3" name="ICV">
    <vt:lpwstr>325FBEA5A4AE4874B15ED3924FB7D1DF</vt:lpwstr>
  </property>
</Properties>
</file>